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23"/>
  <workbookPr/>
  <mc:AlternateContent xmlns:mc="http://schemas.openxmlformats.org/markup-compatibility/2006">
    <mc:Choice Requires="x15">
      <x15ac:absPath xmlns:x15ac="http://schemas.microsoft.com/office/spreadsheetml/2010/11/ac" url="C:\Users\growy\OneDrive\Área de Trabalho\"/>
    </mc:Choice>
  </mc:AlternateContent>
  <xr:revisionPtr revIDLastSave="1" documentId="8_{6BE9F8AF-2D25-4650-818A-ABD3C794C7AA}" xr6:coauthVersionLast="47" xr6:coauthVersionMax="47" xr10:uidLastSave="{BA1F4359-9034-4EA5-B10F-7EC34E681A94}"/>
  <bookViews>
    <workbookView xWindow="-108" yWindow="-108" windowWidth="23256" windowHeight="12456" xr2:uid="{00000000-000D-0000-FFFF-FFFF00000000}"/>
  </bookViews>
  <sheets>
    <sheet name="Módulo de Avaliação_Geral " sheetId="11" r:id="rId1"/>
    <sheet name="Módulo de Avaliação_Saúde" sheetId="10"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41" i="10" l="1"/>
  <c r="H40" i="10"/>
  <c r="H39" i="11"/>
  <c r="H40" i="11"/>
  <c r="H41" i="11"/>
  <c r="H42" i="11"/>
  <c r="H43" i="11"/>
  <c r="H44" i="11"/>
  <c r="H38" i="11"/>
  <c r="D11" i="11"/>
  <c r="H32" i="10"/>
  <c r="H33" i="10"/>
  <c r="H34" i="10"/>
  <c r="H35" i="10"/>
  <c r="H36" i="10"/>
  <c r="H37" i="10"/>
  <c r="H38" i="10"/>
  <c r="H39" i="10"/>
  <c r="H31" i="10"/>
  <c r="H25" i="10"/>
  <c r="H26" i="10"/>
  <c r="H27" i="10"/>
  <c r="H28" i="10"/>
  <c r="H24" i="10"/>
  <c r="H14" i="10"/>
  <c r="H15" i="10"/>
  <c r="H16" i="10"/>
  <c r="H17" i="10"/>
  <c r="H18" i="10"/>
  <c r="H19" i="10"/>
  <c r="H20" i="10"/>
  <c r="H13" i="10"/>
  <c r="H7" i="10"/>
  <c r="H8" i="10"/>
  <c r="H9" i="10"/>
  <c r="H10" i="10"/>
  <c r="H6" i="10"/>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D11" i="10"/>
  <c r="D42" i="10"/>
  <c r="D29" i="10"/>
  <c r="D21" i="10"/>
  <c r="H29" i="10" l="1"/>
  <c r="I29" i="10" s="1"/>
  <c r="H21" i="10"/>
  <c r="I21" i="10" s="1"/>
  <c r="H11" i="10"/>
  <c r="I11" i="10" s="1"/>
  <c r="H42" i="10"/>
  <c r="I42" i="10" s="1"/>
  <c r="H86" i="11"/>
  <c r="I86" i="11" s="1"/>
  <c r="H74" i="11"/>
  <c r="I74" i="11" s="1"/>
  <c r="H45" i="11"/>
  <c r="I45" i="11" s="1"/>
  <c r="H36" i="11"/>
  <c r="I36" i="11" s="1"/>
  <c r="H24" i="11"/>
  <c r="I24" i="11" s="1"/>
  <c r="H11" i="11"/>
  <c r="I11" i="11" s="1"/>
  <c r="B44" i="10" l="1"/>
  <c r="B88" i="11"/>
</calcChain>
</file>

<file path=xl/sharedStrings.xml><?xml version="1.0" encoding="utf-8"?>
<sst xmlns="http://schemas.openxmlformats.org/spreadsheetml/2006/main" count="448" uniqueCount="338">
  <si>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</si>
  <si>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</si>
  <si>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</si>
  <si>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</si>
  <si>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</si>
  <si>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</si>
  <si>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</si>
  <si>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</si>
  <si>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</si>
  <si>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</si>
  <si>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</si>
  <si>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</si>
  <si>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</si>
  <si>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</si>
  <si>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</si>
  <si>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</si>
  <si>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</si>
  <si>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</si>
  <si>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</si>
  <si>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</si>
  <si>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</si>
  <si>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</si>
  <si>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</si>
  <si>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</si>
  <si>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</si>
  <si>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</si>
  <si>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</si>
  <si>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</si>
  <si>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</si>
  <si>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</si>
  <si>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</si>
  <si>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</si>
  <si>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</si>
  <si>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</si>
  <si>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</si>
  <si>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</si>
  <si>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</si>
  <si>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</si>
  <si>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</si>
  <si>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</si>
  <si>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</si>
  <si>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</si>
  <si>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</si>
  <si>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</si>
  <si>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</si>
  <si>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</si>
  <si>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</si>
  <si>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</si>
  <si>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</si>
  <si>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</si>
  <si>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</si>
  <si>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</si>
  <si>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</si>
  <si>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</si>
  <si>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</si>
  <si>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</si>
  <si>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</si>
  <si>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</si>
  <si>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</si>
  <si>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</si>
  <si>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</si>
  <si>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</si>
  <si>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</si>
  <si>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</si>
  <si>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</si>
  <si>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</si>
  <si>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</si>
  <si>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</si>
  <si>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</si>
  <si>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</si>
  <si>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</si>
  <si>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</si>
  <si>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</si>
  <si>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</si>
  <si>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</si>
  <si>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</si>
  <si>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</si>
  <si>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</si>
  <si>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</si>
  <si>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</si>
  <si>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</si>
  <si>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</si>
  <si>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</si>
  <si>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</si>
  <si>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</si>
  <si>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</si>
  <si>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</si>
  <si>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</si>
  <si>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</si>
  <si>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</si>
  <si>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</si>
  <si>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</si>
  <si>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</si>
  <si>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</si>
  <si>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</si>
  <si>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</si>
  <si>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</si>
  <si>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</si>
  <si>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</si>
  <si>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</si>
  <si>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</si>
  <si>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</si>
  <si>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</si>
  <si>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</si>
  <si>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</si>
  <si>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</si>
  <si>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</si>
  <si>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</si>
  <si>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</si>
  <si>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</si>
  <si>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</si>
  <si>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</si>
  <si>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</si>
  <si>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</si>
  <si>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</si>
  <si>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</si>
  <si>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</si>
  <si>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</si>
  <si>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</si>
  <si>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</si>
  <si>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</si>
  <si>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</si>
  <si>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</si>
  <si>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</si>
  <si>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</si>
  <si>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</si>
  <si>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</si>
  <si>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</si>
  <si>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</si>
  <si>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</si>
  <si>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</si>
  <si>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</si>
  <si>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</si>
  <si>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</si>
  <si>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</si>
  <si>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</si>
  <si>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</si>
  <si>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</si>
  <si>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</si>
  <si>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</si>
  <si>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</si>
  <si>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</si>
  <si>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</si>
  <si>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</si>
  <si>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</si>
  <si>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</si>
  <si>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</si>
  <si>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</si>
  <si>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</si>
  <si>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</si>
  <si>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</si>
  <si>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</si>
  <si>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</si>
  <si>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</si>
  <si>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</si>
  <si>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</si>
  <si>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</si>
  <si>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</si>
  <si>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</si>
  <si>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</si>
  <si>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</si>
  <si>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</si>
  <si>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</si>
  <si>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</si>
  <si>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</si>
  <si>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</si>
  <si>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</si>
  <si>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</si>
  <si>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</si>
  <si>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</si>
  <si>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</si>
  <si>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</si>
  <si>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</si>
  <si>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</si>
  <si>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</si>
  <si>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</si>
  <si>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</si>
  <si>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</si>
  <si>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</si>
  <si>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</si>
  <si>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</si>
  <si>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</si>
  <si>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</si>
  <si>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</si>
  <si>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</si>
  <si>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</si>
  <si>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</si>
  <si>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</si>
  <si>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</si>
  <si>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</si>
  <si>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</si>
  <si>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</si>
  <si>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</si>
  <si>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</si>
  <si>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</si>
  <si>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</si>
  <si>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</si>
  <si>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</si>
  <si>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</si>
  <si>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</si>
  <si>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</si>
  <si>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</si>
  <si>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</si>
  <si>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</si>
  <si>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</si>
  <si>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</si>
  <si>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</si>
  <si>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</si>
  <si>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</si>
  <si>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</si>
  <si>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</si>
  <si>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</si>
  <si>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</si>
  <si>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</si>
  <si>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</si>
  <si>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</si>
  <si>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</si>
  <si>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</si>
  <si>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</si>
  <si>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</si>
  <si>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</si>
  <si>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</si>
  <si>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</si>
  <si>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</si>
  <si>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</si>
  <si>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</si>
  <si>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</si>
  <si>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</si>
  <si>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</si>
  <si>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</si>
  <si>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</si>
  <si>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</si>
  <si>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</si>
  <si>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</si>
  <si>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</si>
  <si>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</si>
  <si>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</si>
  <si>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</si>
  <si>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</si>
  <si>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</si>
  <si>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</si>
  <si>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</si>
  <si>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</si>
  <si>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</si>
  <si>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</si>
  <si>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</si>
  <si>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</si>
  <si>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</si>
  <si>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</si>
  <si>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</si>
  <si>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</si>
  <si>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</si>
  <si>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</si>
  <si>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</si>
  <si>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</si>
  <si>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</si>
  <si>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</si>
  <si>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</si>
  <si>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</si>
  <si>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</si>
  <si>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</si>
  <si>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</si>
  <si>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</si>
  <si>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</si>
  <si>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</si>
  <si>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</si>
  <si>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</si>
  <si>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</si>
  <si>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</si>
  <si>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</si>
  <si>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</si>
  <si>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</si>
  <si>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</si>
  <si>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</si>
  <si>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</si>
  <si>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</si>
  <si>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</si>
  <si>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</si>
  <si>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</si>
  <si>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</si>
  <si>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</si>
  <si>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</si>
  <si>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</si>
  <si>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</si>
  <si>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</si>
  <si>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</si>
  <si>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</si>
  <si>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</si>
  <si>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</si>
  <si>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</si>
  <si>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</si>
  <si>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</si>
  <si>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</si>
  <si>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</si>
  <si>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</si>
  <si>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</si>
  <si>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</si>
  <si>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</si>
  <si>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</si>
  <si>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</si>
  <si>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</si>
  <si>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</si>
  <si>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</si>
  <si>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</si>
  <si>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</si>
  <si>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</si>
  <si>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</si>
  <si>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</si>
  <si>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</si>
  <si>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</si>
  <si>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</si>
  <si>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</si>
  <si>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</si>
  <si>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</si>
  <si>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</si>
  <si>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</si>
  <si>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</si>
  <si>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</si>
  <si>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</si>
  <si>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</si>
  <si>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</si>
  <si>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</si>
  <si>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</si>
  <si>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</si>
  <si>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</si>
  <si>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</si>
  <si>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e audiências públicas realizadas no último ano e em vigência, com (i) divulgação do material relevante de referência, (ii) possibilidade de participação remota, (iii) período de duração, (iv) quantidade de contribuições e (v) publicação dos resultados.</t>
  </si>
  <si>
    <t>0 - Não
0,25 - Sim, e cumpre até 2 requisitos 
0,5 - Sim, e cumpre até 3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</si>
  <si>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</si>
  <si>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 xml:space="preserve">S-CEP09.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</si>
  <si>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</si>
  <si>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</si>
  <si>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</si>
  <si>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S-CEP10.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</si>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</sst>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scheme val="minor"/>
    </font>
    <font>
      <sz val="8"/>
      <color theme="1"/>
      <name val="Calibri"/>
      <family val="2"/>
    </font>
    <font>
      <sz val="8"/>
      <color theme="1"/>
      <name val="Calibri"/>
    </font>
    <font>
      <sz val="12"/>
      <color theme="1"/>
      <name val="Calibri"/>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s>
  <cellStyleXfs count="2">
    <xf numFmtId="0" fontId="0" fillId="0" borderId="0"/>
    <xf numFmtId="0" fontId="17" fillId="0" borderId="0" applyNumberFormat="0" applyFill="0" applyBorder="0" applyAlignment="0" applyProtection="0"/>
  </cellStyleXfs>
  <cellXfs count="95">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2" fillId="4" borderId="2"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10" borderId="1"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10" borderId="3" xfId="0" applyFont="1" applyFill="1" applyBorder="1" applyAlignment="1">
      <alignment horizontal="left" vertical="center" wrapText="1" readingOrder="1"/>
    </xf>
    <xf numFmtId="0" fontId="2" fillId="10" borderId="2" xfId="0" applyFont="1" applyFill="1" applyBorder="1" applyAlignment="1">
      <alignment horizontal="left" vertical="center" wrapText="1"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11" fillId="0" borderId="0" xfId="0" applyFont="1"/>
    <xf numFmtId="0" fontId="11" fillId="13" borderId="11" xfId="0" applyFont="1" applyFill="1" applyBorder="1" applyAlignment="1">
      <alignment horizontal="left" wrapText="1"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2" fillId="0" borderId="0" xfId="0" applyFont="1" applyAlignment="1">
      <alignment horizontal="center"/>
    </xf>
    <xf numFmtId="0" fontId="9" fillId="15" borderId="0" xfId="0" applyFont="1" applyFill="1" applyAlignment="1">
      <alignment vertical="center" wrapText="1"/>
    </xf>
    <xf numFmtId="0" fontId="11" fillId="7" borderId="0" xfId="0" applyFont="1" applyFill="1" applyAlignment="1" applyProtection="1">
      <alignment horizontal="center"/>
      <protection locked="0"/>
    </xf>
    <xf numFmtId="0" fontId="9" fillId="15" borderId="0" xfId="0" applyFont="1" applyFill="1" applyAlignment="1">
      <alignment horizontal="center" vertical="center" wrapText="1"/>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7" xfId="0" applyFont="1" applyBorder="1" applyAlignment="1">
      <alignment horizontal="center" vertical="center" readingOrder="1"/>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5" xfId="0" applyFont="1" applyBorder="1" applyAlignment="1">
      <alignment horizontal="center" vertical="center"/>
    </xf>
    <xf numFmtId="0" fontId="2" fillId="0" borderId="16" xfId="0" applyFont="1" applyBorder="1" applyAlignment="1" applyProtection="1">
      <alignment horizontal="center" vertical="center"/>
      <protection locked="0"/>
    </xf>
    <xf numFmtId="0" fontId="2" fillId="0" borderId="16" xfId="0" applyFont="1" applyBorder="1" applyAlignment="1">
      <alignment horizontal="center" vertical="center"/>
    </xf>
    <xf numFmtId="0" fontId="2" fillId="0" borderId="16" xfId="0" applyFont="1" applyBorder="1" applyAlignment="1" applyProtection="1">
      <alignment horizontal="center"/>
      <protection locked="0"/>
    </xf>
    <xf numFmtId="0" fontId="2" fillId="0" borderId="16" xfId="0" applyFont="1" applyBorder="1" applyAlignment="1">
      <alignment horizontal="center" vertical="center" readingOrder="1"/>
    </xf>
    <xf numFmtId="0" fontId="2" fillId="0" borderId="14" xfId="0" applyFont="1" applyBorder="1" applyAlignment="1">
      <alignment horizontal="center" vertical="center"/>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6" borderId="8" xfId="0" applyFont="1" applyFill="1" applyBorder="1" applyAlignment="1">
      <alignment vertical="center" wrapText="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15" xfId="0" applyFont="1" applyFill="1" applyBorder="1" applyAlignment="1">
      <alignment vertical="center" wrapText="1"/>
    </xf>
    <xf numFmtId="0" fontId="2" fillId="0" borderId="13" xfId="0" applyFont="1" applyBorder="1" applyAlignment="1">
      <alignment horizontal="left" vertical="center" wrapText="1"/>
    </xf>
    <xf numFmtId="0" fontId="2" fillId="0" borderId="0" xfId="0" applyFont="1" applyAlignment="1" applyProtection="1">
      <alignment horizontal="center" vertical="center"/>
      <protection locked="0"/>
    </xf>
    <xf numFmtId="0" fontId="2" fillId="0" borderId="0" xfId="0" applyFont="1" applyAlignment="1" applyProtection="1">
      <alignment horizontal="center"/>
      <protection locked="0"/>
    </xf>
    <xf numFmtId="0" fontId="14" fillId="18" borderId="24" xfId="0" applyFont="1" applyFill="1" applyBorder="1" applyAlignment="1">
      <alignment horizontal="center" vertical="center"/>
    </xf>
    <xf numFmtId="0" fontId="14" fillId="17" borderId="28" xfId="0" applyFont="1" applyFill="1" applyBorder="1" applyAlignment="1">
      <alignment horizontal="center" vertical="center"/>
    </xf>
    <xf numFmtId="0" fontId="11" fillId="19" borderId="0" xfId="0" applyFont="1" applyFill="1" applyAlignment="1">
      <alignment vertical="center"/>
    </xf>
    <xf numFmtId="0" fontId="8" fillId="19" borderId="0" xfId="0" applyFont="1" applyFill="1" applyAlignment="1" applyProtection="1">
      <alignment horizontal="center" vertical="center" wrapText="1"/>
      <protection locked="0"/>
    </xf>
    <xf numFmtId="0" fontId="3" fillId="19" borderId="0" xfId="0" applyFont="1" applyFill="1" applyAlignment="1">
      <alignment horizontal="center" vertical="center"/>
    </xf>
    <xf numFmtId="0" fontId="11" fillId="19" borderId="0" xfId="0" applyFont="1" applyFill="1" applyAlignment="1">
      <alignment horizontal="center" vertical="center"/>
    </xf>
    <xf numFmtId="0" fontId="11" fillId="19" borderId="2" xfId="0" applyFont="1" applyFill="1" applyBorder="1" applyAlignment="1">
      <alignment horizontal="center" vertical="center" readingOrder="1"/>
    </xf>
    <xf numFmtId="0" fontId="11" fillId="19" borderId="0" xfId="0" applyFont="1" applyFill="1" applyAlignment="1">
      <alignment horizontal="center" vertical="center" readingOrder="1"/>
    </xf>
    <xf numFmtId="0" fontId="11" fillId="19" borderId="12" xfId="0" applyFont="1" applyFill="1" applyBorder="1" applyAlignment="1">
      <alignment horizontal="center" vertical="center" readingOrder="1"/>
    </xf>
    <xf numFmtId="0" fontId="2" fillId="14" borderId="23" xfId="0" applyFont="1" applyFill="1" applyBorder="1" applyAlignment="1">
      <alignment vertical="center" wrapText="1"/>
    </xf>
    <xf numFmtId="0" fontId="2" fillId="14" borderId="5" xfId="0" applyFont="1" applyFill="1" applyBorder="1" applyAlignment="1">
      <alignment vertical="center" wrapText="1"/>
    </xf>
    <xf numFmtId="0" fontId="2" fillId="6" borderId="5" xfId="0" applyFont="1" applyFill="1" applyBorder="1" applyAlignment="1">
      <alignment vertical="center" wrapText="1"/>
    </xf>
    <xf numFmtId="0" fontId="18" fillId="0" borderId="16" xfId="0" applyFont="1" applyBorder="1" applyAlignment="1">
      <alignment horizontal="center" vertical="center" wrapText="1"/>
    </xf>
    <xf numFmtId="0" fontId="19" fillId="0" borderId="16" xfId="0" applyFont="1" applyBorder="1" applyAlignment="1">
      <alignment horizontal="center" vertical="center" wrapText="1"/>
    </xf>
    <xf numFmtId="0" fontId="2" fillId="0" borderId="16" xfId="0" applyFont="1" applyBorder="1" applyAlignment="1">
      <alignment horizontal="center"/>
    </xf>
    <xf numFmtId="0" fontId="20" fillId="0" borderId="1" xfId="0" applyFont="1" applyBorder="1" applyAlignment="1">
      <alignment horizontal="center" vertical="center" readingOrder="1"/>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2" fillId="0" borderId="21" xfId="0" applyFont="1" applyBorder="1" applyAlignment="1" applyProtection="1">
      <alignment horizontal="center" vertical="center"/>
      <protection locked="0"/>
    </xf>
    <xf numFmtId="0" fontId="2" fillId="0" borderId="27"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11" fillId="9" borderId="5" xfId="0" applyFont="1" applyFill="1" applyBorder="1" applyAlignment="1">
      <alignment horizontal="center" wrapText="1"/>
    </xf>
    <xf numFmtId="0" fontId="11" fillId="9" borderId="23" xfId="0" applyFont="1" applyFill="1" applyBorder="1" applyAlignment="1">
      <alignment horizontal="center" wrapText="1"/>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29" xfId="0" applyFont="1" applyFill="1" applyBorder="1" applyAlignment="1">
      <alignment horizontal="center"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8" borderId="16" xfId="0" applyFont="1" applyFill="1" applyBorder="1" applyAlignment="1">
      <alignment horizontal="center" vertical="center"/>
    </xf>
    <xf numFmtId="0" fontId="14" fillId="17" borderId="25" xfId="0" applyFont="1" applyFill="1" applyBorder="1" applyAlignment="1">
      <alignment horizontal="center" vertical="center"/>
    </xf>
    <xf numFmtId="0" fontId="14" fillId="17" borderId="26" xfId="0" applyFont="1" applyFill="1" applyBorder="1" applyAlignment="1">
      <alignment horizontal="center" vertical="center"/>
    </xf>
    <xf numFmtId="0" fontId="6" fillId="14" borderId="13" xfId="0" applyFont="1" applyFill="1" applyBorder="1" applyAlignment="1">
      <alignment horizontal="center" vertical="center" wrapText="1"/>
    </xf>
  </cellXfs>
  <cellStyles count="2">
    <cellStyle name="Hyperlink" xfId="1" xr:uid="{00000000-000B-0000-0000-000008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EC604-5794-4540-8C4A-75FCC5720B85}">
  <dimension ref="A1:L1026"/>
  <sheetViews>
    <sheetView showGridLines="0" tabSelected="1" zoomScale="65" zoomScaleNormal="65" workbookViewId="0">
      <pane ySplit="4" topLeftCell="M5" activePane="bottomLeft" state="frozen"/>
      <selection pane="bottomLeft" activeCell="M1" sqref="M1"/>
    </sheetView>
  </sheetViews>
  <sheetFormatPr defaultRowHeight="15.75" customHeight="1"/>
  <cols>
    <col min="1" max="1" width="28.75" style="4" customWidth="1"/>
    <col min="2" max="2" width="52.625" style="3" customWidth="1"/>
    <col min="3" max="3" width="23" style="3" customWidth="1"/>
    <col min="4" max="4" width="9.375" style="5" customWidth="1"/>
    <col min="5" max="5" width="30" style="5" customWidth="1"/>
    <col min="6" max="6" width="20.375" style="5" customWidth="1"/>
    <col min="7" max="7" width="15.625" style="28" customWidth="1"/>
    <col min="8" max="8" width="16.75" style="5" customWidth="1"/>
    <col min="9" max="9" width="17.625" style="5" customWidth="1"/>
    <col min="10" max="12" width="9" style="3"/>
  </cols>
  <sheetData>
    <row r="1" spans="1:12" ht="26.25">
      <c r="A1" s="89" t="s">
        <v>0</v>
      </c>
      <c r="B1" s="89"/>
      <c r="C1" s="89"/>
      <c r="D1" s="89"/>
      <c r="E1" s="89"/>
      <c r="F1" s="89"/>
      <c r="G1" s="89"/>
      <c r="H1" s="89"/>
      <c r="I1" s="89"/>
    </row>
    <row r="2" spans="1:12" ht="15">
      <c r="A2" s="90" t="s">
        <v>1</v>
      </c>
      <c r="B2" s="90"/>
      <c r="C2" s="90"/>
      <c r="D2" s="90"/>
      <c r="E2" s="90"/>
      <c r="F2" s="90"/>
      <c r="G2" s="90"/>
      <c r="H2" s="90"/>
      <c r="I2" s="90"/>
      <c r="J2" s="8"/>
      <c r="K2" s="8"/>
      <c r="L2" s="8"/>
    </row>
    <row r="3" spans="1:12" ht="23.45" customHeight="1">
      <c r="A3" s="91" t="s">
        <v>2</v>
      </c>
      <c r="B3" s="91"/>
      <c r="C3" s="91"/>
      <c r="D3" s="91"/>
      <c r="E3" s="54"/>
      <c r="F3" s="54"/>
      <c r="G3" s="92" t="s">
        <v>3</v>
      </c>
      <c r="H3" s="93"/>
      <c r="I3" s="55"/>
      <c r="J3" s="4"/>
      <c r="K3" s="4"/>
      <c r="L3" s="4"/>
    </row>
    <row r="4" spans="1:12" ht="75.75">
      <c r="A4" s="2" t="s">
        <v>4</v>
      </c>
      <c r="B4" s="2" t="s">
        <v>5</v>
      </c>
      <c r="C4" s="2" t="s">
        <v>6</v>
      </c>
      <c r="D4" s="2" t="s">
        <v>7</v>
      </c>
      <c r="E4" s="2" t="s">
        <v>8</v>
      </c>
      <c r="F4" s="2" t="s">
        <v>9</v>
      </c>
      <c r="G4" s="45" t="s">
        <v>6</v>
      </c>
      <c r="H4" s="45" t="s">
        <v>10</v>
      </c>
      <c r="I4" s="46" t="s">
        <v>11</v>
      </c>
      <c r="J4" s="7"/>
      <c r="K4" s="7"/>
      <c r="L4" s="7"/>
    </row>
    <row r="5" spans="1:12" ht="107.45" customHeight="1">
      <c r="A5" s="87" t="s">
        <v>12</v>
      </c>
      <c r="B5" s="13" t="s">
        <v>13</v>
      </c>
      <c r="C5" s="11" t="s">
        <v>14</v>
      </c>
      <c r="D5" s="44">
        <v>2</v>
      </c>
      <c r="E5" s="66" t="s">
        <v>15</v>
      </c>
      <c r="F5" s="67" t="s">
        <v>16</v>
      </c>
      <c r="G5" s="40">
        <v>1</v>
      </c>
      <c r="H5" s="41">
        <f t="shared" ref="H5:H10" si="0">G5*D5</f>
        <v>2</v>
      </c>
      <c r="I5" s="72"/>
      <c r="J5" s="4"/>
      <c r="K5" s="4"/>
      <c r="L5" s="4"/>
    </row>
    <row r="6" spans="1:12" ht="90.95" customHeight="1">
      <c r="A6" s="88"/>
      <c r="B6" s="13" t="s">
        <v>17</v>
      </c>
      <c r="C6" s="12" t="s">
        <v>18</v>
      </c>
      <c r="D6" s="39">
        <v>1</v>
      </c>
      <c r="E6" s="66" t="s">
        <v>19</v>
      </c>
      <c r="F6" s="67" t="s">
        <v>20</v>
      </c>
      <c r="G6" s="40">
        <v>0</v>
      </c>
      <c r="H6" s="41">
        <f t="shared" si="0"/>
        <v>0</v>
      </c>
      <c r="I6" s="73"/>
      <c r="J6" s="4"/>
      <c r="K6" s="4"/>
      <c r="L6" s="4"/>
    </row>
    <row r="7" spans="1:12" ht="138.94999999999999" customHeight="1">
      <c r="A7" s="88"/>
      <c r="B7" s="13" t="s">
        <v>21</v>
      </c>
      <c r="C7" s="11" t="s">
        <v>22</v>
      </c>
      <c r="D7" s="39">
        <v>2</v>
      </c>
      <c r="E7" s="66" t="s">
        <v>23</v>
      </c>
      <c r="F7" s="66" t="s">
        <v>24</v>
      </c>
      <c r="G7" s="40">
        <v>0</v>
      </c>
      <c r="H7" s="41">
        <f t="shared" si="0"/>
        <v>0</v>
      </c>
      <c r="I7" s="73"/>
      <c r="J7" s="4"/>
      <c r="K7" s="4"/>
      <c r="L7" s="4"/>
    </row>
    <row r="8" spans="1:12" ht="119.45" customHeight="1">
      <c r="A8" s="88"/>
      <c r="B8" s="13" t="s">
        <v>25</v>
      </c>
      <c r="C8" s="12" t="s">
        <v>22</v>
      </c>
      <c r="D8" s="39">
        <v>1</v>
      </c>
      <c r="E8" s="66" t="s">
        <v>26</v>
      </c>
      <c r="F8" s="67" t="s">
        <v>27</v>
      </c>
      <c r="G8" s="40">
        <v>0</v>
      </c>
      <c r="H8" s="41">
        <f t="shared" si="0"/>
        <v>0</v>
      </c>
      <c r="I8" s="73"/>
      <c r="J8" s="4"/>
      <c r="K8" s="4"/>
      <c r="L8" s="4"/>
    </row>
    <row r="9" spans="1:12" ht="111.6" customHeight="1">
      <c r="A9" s="88"/>
      <c r="B9" s="13" t="s">
        <v>28</v>
      </c>
      <c r="C9" s="11" t="s">
        <v>29</v>
      </c>
      <c r="D9" s="39">
        <v>2</v>
      </c>
      <c r="E9" s="66" t="s">
        <v>30</v>
      </c>
      <c r="F9" s="67" t="s">
        <v>31</v>
      </c>
      <c r="G9" s="40">
        <v>0</v>
      </c>
      <c r="H9" s="41">
        <f t="shared" si="0"/>
        <v>0</v>
      </c>
      <c r="I9" s="73"/>
      <c r="J9" s="4"/>
      <c r="K9" s="4"/>
      <c r="L9" s="4"/>
    </row>
    <row r="10" spans="1:12" ht="84.6" customHeight="1">
      <c r="A10" s="88"/>
      <c r="B10" s="13" t="s">
        <v>32</v>
      </c>
      <c r="C10" s="11" t="s">
        <v>22</v>
      </c>
      <c r="D10" s="39">
        <v>2</v>
      </c>
      <c r="E10" s="66" t="s">
        <v>33</v>
      </c>
      <c r="F10" s="67" t="s">
        <v>34</v>
      </c>
      <c r="G10" s="40">
        <v>0</v>
      </c>
      <c r="H10" s="41">
        <f t="shared" si="0"/>
        <v>0</v>
      </c>
      <c r="I10" s="74"/>
      <c r="J10" s="4"/>
      <c r="K10" s="4"/>
      <c r="L10" s="4"/>
    </row>
    <row r="11" spans="1:12" ht="18.75">
      <c r="A11" s="25" t="s">
        <v>35</v>
      </c>
      <c r="B11" s="25"/>
      <c r="C11" s="25"/>
      <c r="D11" s="56">
        <f>SUM(D5:D10)</f>
        <v>10</v>
      </c>
      <c r="E11" s="25"/>
      <c r="F11" s="25"/>
      <c r="G11" s="25"/>
      <c r="H11" s="58">
        <f>SUM(H5:H10)</f>
        <v>2</v>
      </c>
      <c r="I11" s="57">
        <f>(H11*100)/D11</f>
        <v>20</v>
      </c>
    </row>
    <row r="12" spans="1:12">
      <c r="G12" s="53"/>
      <c r="I12" s="52"/>
    </row>
    <row r="13" spans="1:12" ht="75.599999999999994" customHeight="1">
      <c r="A13" s="75" t="s">
        <v>36</v>
      </c>
      <c r="B13" s="13" t="s">
        <v>37</v>
      </c>
      <c r="C13" s="14" t="s">
        <v>22</v>
      </c>
      <c r="D13" s="39">
        <v>2</v>
      </c>
      <c r="E13" s="66" t="s">
        <v>38</v>
      </c>
      <c r="F13" s="66" t="s">
        <v>39</v>
      </c>
      <c r="G13" s="40">
        <v>1</v>
      </c>
      <c r="H13" s="41">
        <f t="shared" ref="H13:H23" si="1">G13*D13</f>
        <v>2</v>
      </c>
      <c r="I13" s="72"/>
      <c r="J13" s="4"/>
      <c r="K13" s="4"/>
      <c r="L13" s="4"/>
    </row>
    <row r="14" spans="1:12" ht="92.25">
      <c r="A14" s="76"/>
      <c r="B14" s="15" t="s">
        <v>40</v>
      </c>
      <c r="C14" s="16" t="s">
        <v>22</v>
      </c>
      <c r="D14" s="39">
        <v>1</v>
      </c>
      <c r="E14" s="66" t="s">
        <v>41</v>
      </c>
      <c r="F14" s="66" t="s">
        <v>42</v>
      </c>
      <c r="G14" s="40">
        <v>1</v>
      </c>
      <c r="H14" s="41">
        <f t="shared" si="1"/>
        <v>1</v>
      </c>
      <c r="I14" s="73"/>
      <c r="J14" s="4"/>
      <c r="K14" s="4"/>
      <c r="L14" s="4"/>
    </row>
    <row r="15" spans="1:12" ht="81">
      <c r="A15" s="76"/>
      <c r="B15" s="16" t="s">
        <v>43</v>
      </c>
      <c r="C15" s="16" t="s">
        <v>22</v>
      </c>
      <c r="D15" s="39">
        <v>2</v>
      </c>
      <c r="E15" s="66" t="s">
        <v>44</v>
      </c>
      <c r="F15" s="66" t="s">
        <v>45</v>
      </c>
      <c r="G15" s="40">
        <v>1</v>
      </c>
      <c r="H15" s="41">
        <f t="shared" si="1"/>
        <v>2</v>
      </c>
      <c r="I15" s="73"/>
      <c r="J15" s="4"/>
      <c r="K15" s="4"/>
      <c r="L15" s="4"/>
    </row>
    <row r="16" spans="1:12" ht="120.6" customHeight="1">
      <c r="A16" s="76"/>
      <c r="B16" s="16" t="s">
        <v>46</v>
      </c>
      <c r="C16" s="16" t="s">
        <v>22</v>
      </c>
      <c r="D16" s="39">
        <v>2</v>
      </c>
      <c r="E16" s="66" t="s">
        <v>47</v>
      </c>
      <c r="F16" s="67" t="s">
        <v>48</v>
      </c>
      <c r="G16" s="40">
        <v>1</v>
      </c>
      <c r="H16" s="41">
        <f t="shared" si="1"/>
        <v>2</v>
      </c>
      <c r="I16" s="73"/>
      <c r="J16" s="4"/>
      <c r="K16" s="4"/>
      <c r="L16" s="4"/>
    </row>
    <row r="17" spans="1:12" ht="183" customHeight="1">
      <c r="A17" s="76"/>
      <c r="B17" s="13" t="s">
        <v>49</v>
      </c>
      <c r="C17" s="14" t="s">
        <v>50</v>
      </c>
      <c r="D17" s="33">
        <v>2</v>
      </c>
      <c r="E17" s="66" t="s">
        <v>51</v>
      </c>
      <c r="F17" s="67" t="s">
        <v>52</v>
      </c>
      <c r="G17" s="40">
        <v>0</v>
      </c>
      <c r="H17" s="41">
        <f t="shared" si="1"/>
        <v>0</v>
      </c>
      <c r="I17" s="73"/>
      <c r="J17" s="4"/>
      <c r="K17" s="4"/>
      <c r="L17" s="4"/>
    </row>
    <row r="18" spans="1:12" ht="98.45" customHeight="1">
      <c r="A18" s="76"/>
      <c r="B18" s="13" t="s">
        <v>53</v>
      </c>
      <c r="C18" s="13" t="s">
        <v>54</v>
      </c>
      <c r="D18" s="33">
        <v>2</v>
      </c>
      <c r="E18" s="66" t="s">
        <v>55</v>
      </c>
      <c r="F18" s="67" t="s">
        <v>56</v>
      </c>
      <c r="G18" s="40">
        <v>1</v>
      </c>
      <c r="H18" s="41">
        <f t="shared" si="1"/>
        <v>2</v>
      </c>
      <c r="I18" s="73"/>
      <c r="J18" s="4"/>
      <c r="K18" s="4"/>
      <c r="L18" s="4"/>
    </row>
    <row r="19" spans="1:12" ht="180.95" customHeight="1">
      <c r="A19" s="76"/>
      <c r="B19" s="15" t="s">
        <v>57</v>
      </c>
      <c r="C19" s="16" t="s">
        <v>58</v>
      </c>
      <c r="D19" s="33">
        <v>2</v>
      </c>
      <c r="E19" s="66" t="s">
        <v>59</v>
      </c>
      <c r="F19" s="67" t="s">
        <v>60</v>
      </c>
      <c r="G19" s="40">
        <v>1</v>
      </c>
      <c r="H19" s="41">
        <f t="shared" si="1"/>
        <v>2</v>
      </c>
      <c r="I19" s="73"/>
      <c r="J19" s="4"/>
      <c r="K19" s="4"/>
      <c r="L19" s="4"/>
    </row>
    <row r="20" spans="1:12" ht="101.1" customHeight="1">
      <c r="A20" s="76"/>
      <c r="B20" s="14" t="s">
        <v>61</v>
      </c>
      <c r="C20" s="14" t="s">
        <v>62</v>
      </c>
      <c r="D20" s="34">
        <v>2</v>
      </c>
      <c r="E20" s="66" t="s">
        <v>63</v>
      </c>
      <c r="F20" s="67" t="s">
        <v>64</v>
      </c>
      <c r="G20" s="40">
        <v>1</v>
      </c>
      <c r="H20" s="41">
        <f t="shared" si="1"/>
        <v>2</v>
      </c>
      <c r="I20" s="73"/>
      <c r="J20" s="4"/>
      <c r="K20" s="4"/>
      <c r="L20" s="4"/>
    </row>
    <row r="21" spans="1:12" ht="99" customHeight="1">
      <c r="A21" s="76"/>
      <c r="B21" s="14" t="s">
        <v>65</v>
      </c>
      <c r="C21" s="14" t="s">
        <v>62</v>
      </c>
      <c r="D21" s="34">
        <v>2</v>
      </c>
      <c r="E21" s="66" t="s">
        <v>66</v>
      </c>
      <c r="F21" s="67" t="s">
        <v>67</v>
      </c>
      <c r="G21" s="40">
        <v>1</v>
      </c>
      <c r="H21" s="41">
        <f t="shared" si="1"/>
        <v>2</v>
      </c>
      <c r="I21" s="73"/>
      <c r="J21" s="4"/>
      <c r="K21" s="4"/>
      <c r="L21" s="4"/>
    </row>
    <row r="22" spans="1:12" ht="148.5" customHeight="1">
      <c r="A22" s="76"/>
      <c r="B22" s="14" t="s">
        <v>68</v>
      </c>
      <c r="C22" s="14" t="s">
        <v>69</v>
      </c>
      <c r="D22" s="34">
        <v>1</v>
      </c>
      <c r="E22" s="66" t="s">
        <v>70</v>
      </c>
      <c r="F22" s="67" t="s">
        <v>71</v>
      </c>
      <c r="G22" s="40">
        <v>0.75</v>
      </c>
      <c r="H22" s="41">
        <f t="shared" si="1"/>
        <v>0.75</v>
      </c>
      <c r="I22" s="73"/>
      <c r="J22" s="4"/>
      <c r="K22" s="4"/>
      <c r="L22" s="4"/>
    </row>
    <row r="23" spans="1:12" ht="140.44999999999999" customHeight="1">
      <c r="A23" s="77"/>
      <c r="B23" s="47" t="s">
        <v>72</v>
      </c>
      <c r="C23" s="65" t="s">
        <v>73</v>
      </c>
      <c r="D23" s="34">
        <v>1</v>
      </c>
      <c r="E23" s="66" t="s">
        <v>74</v>
      </c>
      <c r="F23" s="67" t="s">
        <v>75</v>
      </c>
      <c r="G23" s="40">
        <v>0</v>
      </c>
      <c r="H23" s="41">
        <f t="shared" si="1"/>
        <v>0</v>
      </c>
      <c r="I23" s="74"/>
      <c r="J23" s="4"/>
      <c r="K23" s="4"/>
      <c r="L23" s="4"/>
    </row>
    <row r="24" spans="1:12" ht="18.75">
      <c r="A24" s="6" t="s">
        <v>76</v>
      </c>
      <c r="B24" s="78"/>
      <c r="C24" s="79"/>
      <c r="D24" s="56">
        <f>SUM(D13:D23)</f>
        <v>19</v>
      </c>
      <c r="E24" s="27"/>
      <c r="F24" s="27"/>
      <c r="G24" s="30"/>
      <c r="H24" s="59">
        <f>SUM(H13:H23)</f>
        <v>15.75</v>
      </c>
      <c r="I24" s="57">
        <f>(H24*100)/D24</f>
        <v>82.89473684210526</v>
      </c>
      <c r="J24" s="9"/>
      <c r="K24" s="9"/>
      <c r="L24" s="9"/>
    </row>
    <row r="25" spans="1:12">
      <c r="G25" s="53"/>
      <c r="I25" s="52"/>
    </row>
    <row r="26" spans="1:12" ht="96.75">
      <c r="A26" s="80" t="s">
        <v>77</v>
      </c>
      <c r="B26" s="17" t="s">
        <v>78</v>
      </c>
      <c r="C26" s="17" t="s">
        <v>79</v>
      </c>
      <c r="D26" s="35">
        <v>2</v>
      </c>
      <c r="E26" s="66" t="s">
        <v>80</v>
      </c>
      <c r="F26" s="67" t="s">
        <v>81</v>
      </c>
      <c r="G26" s="42">
        <v>1</v>
      </c>
      <c r="H26" s="43">
        <f t="shared" ref="H26:H35" si="2">G26*D26</f>
        <v>2</v>
      </c>
      <c r="I26" s="72"/>
    </row>
    <row r="27" spans="1:12" ht="114.6" customHeight="1">
      <c r="A27" s="81"/>
      <c r="B27" s="19" t="s">
        <v>82</v>
      </c>
      <c r="C27" s="18" t="s">
        <v>83</v>
      </c>
      <c r="D27" s="36">
        <v>2</v>
      </c>
      <c r="E27" s="66" t="s">
        <v>84</v>
      </c>
      <c r="F27" s="67" t="s">
        <v>85</v>
      </c>
      <c r="G27" s="42">
        <v>0</v>
      </c>
      <c r="H27" s="43">
        <f t="shared" si="2"/>
        <v>0</v>
      </c>
      <c r="I27" s="73"/>
    </row>
    <row r="28" spans="1:12" ht="116.1" customHeight="1">
      <c r="A28" s="81"/>
      <c r="B28" s="19" t="s">
        <v>86</v>
      </c>
      <c r="C28" s="18" t="s">
        <v>22</v>
      </c>
      <c r="D28" s="36">
        <v>2</v>
      </c>
      <c r="E28" s="66" t="s">
        <v>87</v>
      </c>
      <c r="F28" s="67" t="s">
        <v>88</v>
      </c>
      <c r="G28" s="42">
        <v>1</v>
      </c>
      <c r="H28" s="43">
        <f t="shared" si="2"/>
        <v>2</v>
      </c>
      <c r="I28" s="73"/>
    </row>
    <row r="29" spans="1:12" ht="132" customHeight="1">
      <c r="A29" s="81"/>
      <c r="B29" s="19" t="s">
        <v>89</v>
      </c>
      <c r="C29" s="18" t="s">
        <v>90</v>
      </c>
      <c r="D29" s="36">
        <v>2</v>
      </c>
      <c r="E29" s="66" t="s">
        <v>91</v>
      </c>
      <c r="F29" s="67" t="s">
        <v>88</v>
      </c>
      <c r="G29" s="42">
        <v>0</v>
      </c>
      <c r="H29" s="43">
        <f t="shared" si="2"/>
        <v>0</v>
      </c>
      <c r="I29" s="73"/>
    </row>
    <row r="30" spans="1:12" ht="135" customHeight="1">
      <c r="A30" s="81"/>
      <c r="B30" s="17" t="s">
        <v>92</v>
      </c>
      <c r="C30" s="20" t="s">
        <v>14</v>
      </c>
      <c r="D30" s="35">
        <v>2</v>
      </c>
      <c r="E30" s="66" t="s">
        <v>93</v>
      </c>
      <c r="F30" s="67" t="s">
        <v>88</v>
      </c>
      <c r="G30" s="42">
        <v>1</v>
      </c>
      <c r="H30" s="43">
        <f t="shared" si="2"/>
        <v>2</v>
      </c>
      <c r="I30" s="73"/>
    </row>
    <row r="31" spans="1:12" ht="87.6" customHeight="1">
      <c r="A31" s="81"/>
      <c r="B31" s="19" t="s">
        <v>94</v>
      </c>
      <c r="C31" s="18" t="s">
        <v>14</v>
      </c>
      <c r="D31" s="36">
        <v>1</v>
      </c>
      <c r="E31" s="66" t="s">
        <v>95</v>
      </c>
      <c r="F31" s="67" t="s">
        <v>96</v>
      </c>
      <c r="G31" s="42">
        <v>0</v>
      </c>
      <c r="H31" s="43">
        <f t="shared" si="2"/>
        <v>0</v>
      </c>
      <c r="I31" s="73"/>
    </row>
    <row r="32" spans="1:12" ht="75.75" customHeight="1">
      <c r="A32" s="81"/>
      <c r="B32" s="19" t="s">
        <v>97</v>
      </c>
      <c r="C32" s="18" t="s">
        <v>98</v>
      </c>
      <c r="D32" s="36">
        <v>2</v>
      </c>
      <c r="E32" s="66" t="s">
        <v>99</v>
      </c>
      <c r="F32" s="67" t="s">
        <v>100</v>
      </c>
      <c r="G32" s="42">
        <v>1</v>
      </c>
      <c r="H32" s="43">
        <f t="shared" si="2"/>
        <v>2</v>
      </c>
      <c r="I32" s="73"/>
    </row>
    <row r="33" spans="1:12" ht="63" customHeight="1">
      <c r="A33" s="81"/>
      <c r="B33" s="19" t="s">
        <v>101</v>
      </c>
      <c r="C33" s="18" t="s">
        <v>14</v>
      </c>
      <c r="D33" s="36">
        <v>1</v>
      </c>
      <c r="E33" s="66" t="s">
        <v>102</v>
      </c>
      <c r="F33" s="67" t="s">
        <v>100</v>
      </c>
      <c r="G33" s="42">
        <v>1</v>
      </c>
      <c r="H33" s="43">
        <f t="shared" si="2"/>
        <v>1</v>
      </c>
      <c r="I33" s="73"/>
    </row>
    <row r="34" spans="1:12" ht="93.6" customHeight="1">
      <c r="A34" s="81"/>
      <c r="B34" s="17" t="s">
        <v>103</v>
      </c>
      <c r="C34" s="18" t="s">
        <v>14</v>
      </c>
      <c r="D34" s="35">
        <v>1</v>
      </c>
      <c r="E34" s="66" t="s">
        <v>104</v>
      </c>
      <c r="F34" s="67" t="s">
        <v>105</v>
      </c>
      <c r="G34" s="42">
        <v>1</v>
      </c>
      <c r="H34" s="43">
        <f t="shared" si="2"/>
        <v>1</v>
      </c>
      <c r="I34" s="73"/>
    </row>
    <row r="35" spans="1:12" ht="87.6" customHeight="1">
      <c r="A35" s="82"/>
      <c r="B35" s="17" t="s">
        <v>106</v>
      </c>
      <c r="C35" s="18" t="s">
        <v>14</v>
      </c>
      <c r="D35" s="35">
        <v>2</v>
      </c>
      <c r="E35" s="66" t="s">
        <v>107</v>
      </c>
      <c r="F35" s="67" t="s">
        <v>108</v>
      </c>
      <c r="G35" s="42">
        <v>0</v>
      </c>
      <c r="H35" s="43">
        <f t="shared" si="2"/>
        <v>0</v>
      </c>
      <c r="I35" s="74"/>
    </row>
    <row r="36" spans="1:12" ht="18.75" customHeight="1">
      <c r="A36" s="78" t="s">
        <v>109</v>
      </c>
      <c r="B36" s="79"/>
      <c r="C36" s="83"/>
      <c r="D36" s="60">
        <f>SUM(D26:D35)</f>
        <v>17</v>
      </c>
      <c r="E36" s="32"/>
      <c r="F36" s="32"/>
      <c r="G36" s="30"/>
      <c r="H36" s="61">
        <f>SUM(H26:H35)</f>
        <v>10</v>
      </c>
      <c r="I36" s="61">
        <f>(H36*100)/D36</f>
        <v>58.823529411764703</v>
      </c>
      <c r="J36" s="10"/>
      <c r="K36" s="10"/>
      <c r="L36" s="10"/>
    </row>
    <row r="37" spans="1:12">
      <c r="G37" s="53"/>
      <c r="I37" s="52"/>
    </row>
    <row r="38" spans="1:12" ht="220.5" customHeight="1">
      <c r="A38" s="80" t="s">
        <v>110</v>
      </c>
      <c r="B38" s="17" t="s">
        <v>111</v>
      </c>
      <c r="C38" s="17" t="s">
        <v>112</v>
      </c>
      <c r="D38" s="35">
        <v>2</v>
      </c>
      <c r="E38" s="66" t="s">
        <v>113</v>
      </c>
      <c r="F38" s="67" t="s">
        <v>114</v>
      </c>
      <c r="G38" s="42">
        <v>0</v>
      </c>
      <c r="H38" s="43">
        <f>G38*D38</f>
        <v>0</v>
      </c>
      <c r="I38" s="72"/>
    </row>
    <row r="39" spans="1:12" ht="223.5" customHeight="1">
      <c r="A39" s="81"/>
      <c r="B39" s="19" t="s">
        <v>115</v>
      </c>
      <c r="C39" s="18" t="s">
        <v>116</v>
      </c>
      <c r="D39" s="36">
        <v>2</v>
      </c>
      <c r="E39" s="66" t="s">
        <v>117</v>
      </c>
      <c r="F39" s="67" t="s">
        <v>114</v>
      </c>
      <c r="G39" s="42">
        <v>0.25</v>
      </c>
      <c r="H39" s="43">
        <f t="shared" ref="H39:H44" si="3">G39*D39</f>
        <v>0.5</v>
      </c>
      <c r="I39" s="73"/>
    </row>
    <row r="40" spans="1:12" ht="136.5" customHeight="1">
      <c r="A40" s="81"/>
      <c r="B40" s="19" t="s">
        <v>118</v>
      </c>
      <c r="C40" s="18" t="s">
        <v>14</v>
      </c>
      <c r="D40" s="36">
        <v>2</v>
      </c>
      <c r="E40" s="66" t="s">
        <v>119</v>
      </c>
      <c r="F40" s="67" t="s">
        <v>120</v>
      </c>
      <c r="G40" s="42">
        <v>1</v>
      </c>
      <c r="H40" s="43">
        <f t="shared" si="3"/>
        <v>2</v>
      </c>
      <c r="I40" s="73"/>
    </row>
    <row r="41" spans="1:12" ht="117.6" customHeight="1">
      <c r="A41" s="81"/>
      <c r="B41" s="19" t="s">
        <v>121</v>
      </c>
      <c r="C41" s="18" t="s">
        <v>122</v>
      </c>
      <c r="D41" s="36">
        <v>1</v>
      </c>
      <c r="E41" s="66" t="s">
        <v>123</v>
      </c>
      <c r="F41" s="67" t="s">
        <v>124</v>
      </c>
      <c r="G41" s="42">
        <v>0</v>
      </c>
      <c r="H41" s="43">
        <f t="shared" si="3"/>
        <v>0</v>
      </c>
      <c r="I41" s="73"/>
    </row>
    <row r="42" spans="1:12" ht="140.1" customHeight="1">
      <c r="A42" s="81"/>
      <c r="B42" s="17" t="s">
        <v>125</v>
      </c>
      <c r="C42" s="20" t="s">
        <v>126</v>
      </c>
      <c r="D42" s="35">
        <v>1</v>
      </c>
      <c r="E42" s="66" t="s">
        <v>127</v>
      </c>
      <c r="F42" s="67" t="s">
        <v>128</v>
      </c>
      <c r="G42" s="42">
        <v>0</v>
      </c>
      <c r="H42" s="43">
        <f t="shared" si="3"/>
        <v>0</v>
      </c>
      <c r="I42" s="73"/>
    </row>
    <row r="43" spans="1:12" ht="186.75" customHeight="1">
      <c r="A43" s="81"/>
      <c r="B43" s="19" t="s">
        <v>129</v>
      </c>
      <c r="C43" s="18" t="s">
        <v>130</v>
      </c>
      <c r="D43" s="36">
        <v>2</v>
      </c>
      <c r="E43" s="66" t="s">
        <v>131</v>
      </c>
      <c r="F43" s="67" t="s">
        <v>132</v>
      </c>
      <c r="G43" s="42">
        <v>0</v>
      </c>
      <c r="H43" s="43">
        <f t="shared" si="3"/>
        <v>0</v>
      </c>
      <c r="I43" s="73"/>
    </row>
    <row r="44" spans="1:12" ht="161.44999999999999" customHeight="1">
      <c r="A44" s="81"/>
      <c r="B44" s="19" t="s">
        <v>133</v>
      </c>
      <c r="C44" s="18" t="s">
        <v>112</v>
      </c>
      <c r="D44" s="36">
        <v>1</v>
      </c>
      <c r="E44" s="66" t="s">
        <v>134</v>
      </c>
      <c r="F44" s="67" t="s">
        <v>135</v>
      </c>
      <c r="G44" s="42">
        <v>0</v>
      </c>
      <c r="H44" s="43">
        <f t="shared" si="3"/>
        <v>0</v>
      </c>
      <c r="I44" s="73"/>
    </row>
    <row r="45" spans="1:12" ht="18.75" customHeight="1">
      <c r="A45" s="78" t="s">
        <v>136</v>
      </c>
      <c r="B45" s="79"/>
      <c r="C45" s="83"/>
      <c r="D45" s="60">
        <f>SUM(D38:D44)</f>
        <v>11</v>
      </c>
      <c r="E45" s="32"/>
      <c r="F45" s="32"/>
      <c r="G45" s="32"/>
      <c r="H45" s="61">
        <f>SUM(H38:H44)</f>
        <v>2.5</v>
      </c>
      <c r="I45" s="61">
        <f>(H45*100)/D45</f>
        <v>22.727272727272727</v>
      </c>
      <c r="J45" s="10"/>
      <c r="K45" s="10"/>
      <c r="L45" s="10"/>
    </row>
    <row r="46" spans="1:12">
      <c r="G46" s="53"/>
      <c r="I46" s="52"/>
    </row>
    <row r="47" spans="1:12" ht="165" customHeight="1">
      <c r="A47" s="84" t="s">
        <v>137</v>
      </c>
      <c r="B47" s="21" t="s">
        <v>138</v>
      </c>
      <c r="C47" s="21" t="s">
        <v>139</v>
      </c>
      <c r="D47" s="35">
        <v>2</v>
      </c>
      <c r="E47" s="66" t="s">
        <v>140</v>
      </c>
      <c r="F47" s="67" t="s">
        <v>141</v>
      </c>
      <c r="G47" s="42">
        <v>1</v>
      </c>
      <c r="H47" s="43">
        <f t="shared" ref="H47:H73" si="4">G47*D47</f>
        <v>2</v>
      </c>
      <c r="I47" s="72"/>
    </row>
    <row r="48" spans="1:12" ht="192.75" customHeight="1">
      <c r="A48" s="85"/>
      <c r="B48" s="22" t="s">
        <v>142</v>
      </c>
      <c r="C48" s="21" t="s">
        <v>139</v>
      </c>
      <c r="D48" s="36">
        <v>2</v>
      </c>
      <c r="E48" s="66" t="s">
        <v>143</v>
      </c>
      <c r="F48" s="67" t="s">
        <v>144</v>
      </c>
      <c r="G48" s="42">
        <v>1</v>
      </c>
      <c r="H48" s="43">
        <f t="shared" si="4"/>
        <v>2</v>
      </c>
      <c r="I48" s="73"/>
    </row>
    <row r="49" spans="1:9" ht="231.75" customHeight="1">
      <c r="A49" s="85"/>
      <c r="B49" s="22" t="s">
        <v>145</v>
      </c>
      <c r="C49" s="21" t="s">
        <v>139</v>
      </c>
      <c r="D49" s="37">
        <v>2</v>
      </c>
      <c r="E49" s="66" t="s">
        <v>146</v>
      </c>
      <c r="F49" s="67" t="s">
        <v>144</v>
      </c>
      <c r="G49" s="42">
        <v>0</v>
      </c>
      <c r="H49" s="43">
        <f t="shared" si="4"/>
        <v>0</v>
      </c>
      <c r="I49" s="73"/>
    </row>
    <row r="50" spans="1:9" ht="198.75" customHeight="1">
      <c r="A50" s="85"/>
      <c r="B50" s="22" t="s">
        <v>147</v>
      </c>
      <c r="C50" s="21" t="s">
        <v>139</v>
      </c>
      <c r="D50" s="37">
        <v>2</v>
      </c>
      <c r="E50" s="66" t="s">
        <v>148</v>
      </c>
      <c r="F50" s="67" t="s">
        <v>144</v>
      </c>
      <c r="G50" s="42">
        <v>0</v>
      </c>
      <c r="H50" s="43">
        <f t="shared" si="4"/>
        <v>0</v>
      </c>
      <c r="I50" s="73"/>
    </row>
    <row r="51" spans="1:9" ht="162" customHeight="1">
      <c r="A51" s="85"/>
      <c r="B51" s="22" t="s">
        <v>149</v>
      </c>
      <c r="C51" s="21" t="s">
        <v>139</v>
      </c>
      <c r="D51" s="36">
        <v>2</v>
      </c>
      <c r="E51" s="66" t="s">
        <v>150</v>
      </c>
      <c r="F51" s="67" t="s">
        <v>151</v>
      </c>
      <c r="G51" s="42">
        <v>1</v>
      </c>
      <c r="H51" s="43">
        <f t="shared" si="4"/>
        <v>2</v>
      </c>
      <c r="I51" s="73"/>
    </row>
    <row r="52" spans="1:9" ht="177" customHeight="1">
      <c r="A52" s="85"/>
      <c r="B52" s="21" t="s">
        <v>152</v>
      </c>
      <c r="C52" s="21" t="s">
        <v>139</v>
      </c>
      <c r="D52" s="36">
        <v>2</v>
      </c>
      <c r="E52" s="66" t="s">
        <v>153</v>
      </c>
      <c r="F52" s="67" t="s">
        <v>154</v>
      </c>
      <c r="G52" s="42">
        <v>1</v>
      </c>
      <c r="H52" s="43">
        <f t="shared" si="4"/>
        <v>2</v>
      </c>
      <c r="I52" s="73"/>
    </row>
    <row r="53" spans="1:9" ht="159" customHeight="1">
      <c r="A53" s="85"/>
      <c r="B53" s="22" t="s">
        <v>155</v>
      </c>
      <c r="C53" s="21" t="s">
        <v>139</v>
      </c>
      <c r="D53" s="36">
        <v>2</v>
      </c>
      <c r="E53" s="66" t="s">
        <v>156</v>
      </c>
      <c r="F53" s="67" t="s">
        <v>157</v>
      </c>
      <c r="G53" s="42">
        <v>1</v>
      </c>
      <c r="H53" s="43">
        <f t="shared" si="4"/>
        <v>2</v>
      </c>
      <c r="I53" s="73"/>
    </row>
    <row r="54" spans="1:9" ht="159.75" customHeight="1">
      <c r="A54" s="85"/>
      <c r="B54" s="21" t="s">
        <v>158</v>
      </c>
      <c r="C54" s="21" t="s">
        <v>159</v>
      </c>
      <c r="D54" s="36">
        <v>2</v>
      </c>
      <c r="E54" s="66" t="s">
        <v>160</v>
      </c>
      <c r="F54" s="67" t="s">
        <v>157</v>
      </c>
      <c r="G54" s="42">
        <v>1</v>
      </c>
      <c r="H54" s="43">
        <f t="shared" si="4"/>
        <v>2</v>
      </c>
      <c r="I54" s="73"/>
    </row>
    <row r="55" spans="1:9" ht="162" customHeight="1">
      <c r="A55" s="85"/>
      <c r="B55" s="22" t="s">
        <v>161</v>
      </c>
      <c r="C55" s="21" t="s">
        <v>139</v>
      </c>
      <c r="D55" s="36">
        <v>2</v>
      </c>
      <c r="E55" s="66" t="s">
        <v>162</v>
      </c>
      <c r="F55" s="67" t="s">
        <v>144</v>
      </c>
      <c r="G55" s="42">
        <v>0</v>
      </c>
      <c r="H55" s="43">
        <f t="shared" si="4"/>
        <v>0</v>
      </c>
      <c r="I55" s="73"/>
    </row>
    <row r="56" spans="1:9" ht="177" customHeight="1">
      <c r="A56" s="85"/>
      <c r="B56" s="22" t="s">
        <v>163</v>
      </c>
      <c r="C56" s="21" t="s">
        <v>139</v>
      </c>
      <c r="D56" s="36">
        <v>2</v>
      </c>
      <c r="E56" s="66" t="s">
        <v>164</v>
      </c>
      <c r="F56" s="67" t="s">
        <v>144</v>
      </c>
      <c r="G56" s="42">
        <v>1</v>
      </c>
      <c r="H56" s="43">
        <f t="shared" si="4"/>
        <v>2</v>
      </c>
      <c r="I56" s="73"/>
    </row>
    <row r="57" spans="1:9" ht="174" customHeight="1">
      <c r="A57" s="85"/>
      <c r="B57" s="22" t="s">
        <v>165</v>
      </c>
      <c r="C57" s="21" t="s">
        <v>139</v>
      </c>
      <c r="D57" s="36">
        <v>2</v>
      </c>
      <c r="E57" s="66" t="s">
        <v>166</v>
      </c>
      <c r="F57" s="67" t="s">
        <v>144</v>
      </c>
      <c r="G57" s="42">
        <v>1</v>
      </c>
      <c r="H57" s="43">
        <f t="shared" si="4"/>
        <v>2</v>
      </c>
      <c r="I57" s="73"/>
    </row>
    <row r="58" spans="1:9" ht="155.25" customHeight="1">
      <c r="A58" s="85"/>
      <c r="B58" s="22" t="s">
        <v>167</v>
      </c>
      <c r="C58" s="21" t="s">
        <v>139</v>
      </c>
      <c r="D58" s="36">
        <v>2</v>
      </c>
      <c r="E58" s="66" t="s">
        <v>168</v>
      </c>
      <c r="F58" s="67" t="s">
        <v>169</v>
      </c>
      <c r="G58" s="42">
        <v>1</v>
      </c>
      <c r="H58" s="43">
        <f t="shared" si="4"/>
        <v>2</v>
      </c>
      <c r="I58" s="73"/>
    </row>
    <row r="59" spans="1:9" ht="237" customHeight="1">
      <c r="A59" s="85"/>
      <c r="B59" s="22" t="s">
        <v>170</v>
      </c>
      <c r="C59" s="22" t="s">
        <v>171</v>
      </c>
      <c r="D59" s="36">
        <v>2</v>
      </c>
      <c r="E59" s="66" t="s">
        <v>172</v>
      </c>
      <c r="F59" s="67" t="s">
        <v>169</v>
      </c>
      <c r="G59" s="42">
        <v>0</v>
      </c>
      <c r="H59" s="43">
        <f t="shared" si="4"/>
        <v>0</v>
      </c>
      <c r="I59" s="73"/>
    </row>
    <row r="60" spans="1:9" ht="155.25" customHeight="1">
      <c r="A60" s="85"/>
      <c r="B60" s="22" t="s">
        <v>173</v>
      </c>
      <c r="C60" s="21" t="s">
        <v>139</v>
      </c>
      <c r="D60" s="36">
        <v>2</v>
      </c>
      <c r="E60" s="66" t="s">
        <v>174</v>
      </c>
      <c r="F60" s="67" t="s">
        <v>169</v>
      </c>
      <c r="G60" s="42">
        <v>0.25</v>
      </c>
      <c r="H60" s="43">
        <f t="shared" si="4"/>
        <v>0.5</v>
      </c>
      <c r="I60" s="73"/>
    </row>
    <row r="61" spans="1:9" ht="205.5" customHeight="1">
      <c r="A61" s="85"/>
      <c r="B61" s="22" t="s">
        <v>175</v>
      </c>
      <c r="C61" s="22" t="s">
        <v>176</v>
      </c>
      <c r="D61" s="38">
        <v>2</v>
      </c>
      <c r="E61" s="66" t="s">
        <v>177</v>
      </c>
      <c r="F61" s="67" t="s">
        <v>178</v>
      </c>
      <c r="G61" s="42">
        <v>1</v>
      </c>
      <c r="H61" s="43">
        <f t="shared" si="4"/>
        <v>2</v>
      </c>
      <c r="I61" s="73"/>
    </row>
    <row r="62" spans="1:9" ht="146.25">
      <c r="A62" s="85"/>
      <c r="B62" s="22" t="s">
        <v>179</v>
      </c>
      <c r="C62" s="22" t="s">
        <v>180</v>
      </c>
      <c r="D62" s="33">
        <v>1</v>
      </c>
      <c r="E62" s="66" t="s">
        <v>181</v>
      </c>
      <c r="F62" s="67" t="s">
        <v>182</v>
      </c>
      <c r="G62" s="42">
        <v>1</v>
      </c>
      <c r="H62" s="43">
        <f t="shared" si="4"/>
        <v>1</v>
      </c>
      <c r="I62" s="73"/>
    </row>
    <row r="63" spans="1:9" ht="157.5" customHeight="1">
      <c r="A63" s="85"/>
      <c r="B63" s="22" t="s">
        <v>183</v>
      </c>
      <c r="C63" s="21" t="s">
        <v>184</v>
      </c>
      <c r="D63" s="37">
        <v>1</v>
      </c>
      <c r="E63" s="66" t="s">
        <v>185</v>
      </c>
      <c r="F63" s="67" t="s">
        <v>182</v>
      </c>
      <c r="G63" s="42">
        <v>1</v>
      </c>
      <c r="H63" s="43">
        <f t="shared" si="4"/>
        <v>1</v>
      </c>
      <c r="I63" s="73"/>
    </row>
    <row r="64" spans="1:9" ht="252" customHeight="1">
      <c r="A64" s="85"/>
      <c r="B64" s="22" t="s">
        <v>186</v>
      </c>
      <c r="C64" s="21" t="s">
        <v>187</v>
      </c>
      <c r="D64" s="36">
        <v>2</v>
      </c>
      <c r="E64" s="66" t="s">
        <v>188</v>
      </c>
      <c r="F64" s="67" t="s">
        <v>189</v>
      </c>
      <c r="G64" s="42">
        <v>1</v>
      </c>
      <c r="H64" s="43">
        <f t="shared" si="4"/>
        <v>2</v>
      </c>
      <c r="I64" s="73"/>
    </row>
    <row r="65" spans="1:12" ht="162.75" customHeight="1">
      <c r="A65" s="85"/>
      <c r="B65" s="22" t="s">
        <v>190</v>
      </c>
      <c r="C65" s="22" t="s">
        <v>139</v>
      </c>
      <c r="D65" s="36">
        <v>2</v>
      </c>
      <c r="E65" s="66" t="s">
        <v>191</v>
      </c>
      <c r="F65" s="67" t="s">
        <v>144</v>
      </c>
      <c r="G65" s="42">
        <v>0.25</v>
      </c>
      <c r="H65" s="43">
        <f t="shared" si="4"/>
        <v>0.5</v>
      </c>
      <c r="I65" s="73"/>
    </row>
    <row r="66" spans="1:12" ht="163.5" customHeight="1">
      <c r="A66" s="85"/>
      <c r="B66" s="22" t="s">
        <v>192</v>
      </c>
      <c r="C66" s="22" t="s">
        <v>139</v>
      </c>
      <c r="D66" s="36">
        <v>2</v>
      </c>
      <c r="E66" s="66" t="s">
        <v>193</v>
      </c>
      <c r="F66" s="67" t="s">
        <v>144</v>
      </c>
      <c r="G66" s="42">
        <v>1</v>
      </c>
      <c r="H66" s="43">
        <f t="shared" si="4"/>
        <v>2</v>
      </c>
      <c r="I66" s="73"/>
    </row>
    <row r="67" spans="1:12" ht="158.25" customHeight="1">
      <c r="A67" s="85"/>
      <c r="B67" s="22" t="s">
        <v>194</v>
      </c>
      <c r="C67" s="22" t="s">
        <v>139</v>
      </c>
      <c r="D67" s="36">
        <v>2</v>
      </c>
      <c r="E67" s="66" t="s">
        <v>195</v>
      </c>
      <c r="F67" s="67" t="s">
        <v>144</v>
      </c>
      <c r="G67" s="42">
        <v>1</v>
      </c>
      <c r="H67" s="43">
        <f t="shared" si="4"/>
        <v>2</v>
      </c>
      <c r="I67" s="73"/>
    </row>
    <row r="68" spans="1:12" ht="204.75" customHeight="1">
      <c r="A68" s="85"/>
      <c r="B68" s="22" t="s">
        <v>196</v>
      </c>
      <c r="C68" s="22" t="s">
        <v>176</v>
      </c>
      <c r="D68" s="36">
        <v>2</v>
      </c>
      <c r="E68" s="66" t="s">
        <v>197</v>
      </c>
      <c r="F68" s="66" t="s">
        <v>198</v>
      </c>
      <c r="G68" s="42">
        <v>0.75</v>
      </c>
      <c r="H68" s="43">
        <f t="shared" si="4"/>
        <v>1.5</v>
      </c>
      <c r="I68" s="73"/>
    </row>
    <row r="69" spans="1:12" ht="178.5" customHeight="1">
      <c r="A69" s="85"/>
      <c r="B69" s="22" t="s">
        <v>199</v>
      </c>
      <c r="C69" s="22" t="s">
        <v>116</v>
      </c>
      <c r="D69" s="36">
        <v>2</v>
      </c>
      <c r="E69" s="66" t="s">
        <v>200</v>
      </c>
      <c r="F69" s="67" t="s">
        <v>201</v>
      </c>
      <c r="G69" s="42">
        <v>0.25</v>
      </c>
      <c r="H69" s="43">
        <f t="shared" si="4"/>
        <v>0.5</v>
      </c>
      <c r="I69" s="73"/>
    </row>
    <row r="70" spans="1:12" ht="163.5" customHeight="1">
      <c r="A70" s="85"/>
      <c r="B70" s="22" t="s">
        <v>202</v>
      </c>
      <c r="C70" s="22" t="s">
        <v>139</v>
      </c>
      <c r="D70" s="36">
        <v>2</v>
      </c>
      <c r="E70" s="66" t="s">
        <v>203</v>
      </c>
      <c r="F70" s="67" t="s">
        <v>204</v>
      </c>
      <c r="G70" s="42">
        <v>0</v>
      </c>
      <c r="H70" s="43">
        <f t="shared" si="4"/>
        <v>0</v>
      </c>
      <c r="I70" s="73"/>
    </row>
    <row r="71" spans="1:12" ht="84" customHeight="1">
      <c r="A71" s="85"/>
      <c r="B71" s="22" t="s">
        <v>205</v>
      </c>
      <c r="C71" s="22" t="s">
        <v>14</v>
      </c>
      <c r="D71" s="36">
        <v>1</v>
      </c>
      <c r="E71" s="66" t="s">
        <v>206</v>
      </c>
      <c r="F71" s="67" t="s">
        <v>207</v>
      </c>
      <c r="G71" s="42">
        <v>1</v>
      </c>
      <c r="H71" s="43">
        <f t="shared" si="4"/>
        <v>1</v>
      </c>
      <c r="I71" s="73"/>
    </row>
    <row r="72" spans="1:12" ht="107.1" customHeight="1">
      <c r="A72" s="85"/>
      <c r="B72" s="22" t="s">
        <v>208</v>
      </c>
      <c r="C72" s="22" t="s">
        <v>14</v>
      </c>
      <c r="D72" s="36">
        <v>1</v>
      </c>
      <c r="E72" s="66" t="s">
        <v>209</v>
      </c>
      <c r="F72" s="67" t="s">
        <v>210</v>
      </c>
      <c r="G72" s="42">
        <v>1</v>
      </c>
      <c r="H72" s="43">
        <f t="shared" si="4"/>
        <v>1</v>
      </c>
      <c r="I72" s="73"/>
    </row>
    <row r="73" spans="1:12" ht="54" customHeight="1">
      <c r="A73" s="86"/>
      <c r="B73" s="22" t="s">
        <v>211</v>
      </c>
      <c r="C73" s="22" t="s">
        <v>14</v>
      </c>
      <c r="D73" s="36">
        <v>1</v>
      </c>
      <c r="E73" s="66" t="s">
        <v>212</v>
      </c>
      <c r="F73" s="67" t="s">
        <v>213</v>
      </c>
      <c r="G73" s="42">
        <v>1</v>
      </c>
      <c r="H73" s="43">
        <f t="shared" si="4"/>
        <v>1</v>
      </c>
      <c r="I73" s="74"/>
    </row>
    <row r="74" spans="1:12" ht="18.75">
      <c r="A74" s="6" t="s">
        <v>214</v>
      </c>
      <c r="B74" s="24"/>
      <c r="C74" s="24"/>
      <c r="D74" s="62">
        <f>SUM(D47:D73)</f>
        <v>49</v>
      </c>
      <c r="E74" s="32"/>
      <c r="F74" s="32"/>
      <c r="G74" s="30"/>
      <c r="H74" s="61">
        <f>SUM(H47:H73)</f>
        <v>34</v>
      </c>
      <c r="I74" s="61">
        <f>(H74*100)/D74</f>
        <v>69.387755102040813</v>
      </c>
      <c r="J74" s="23"/>
      <c r="K74" s="23"/>
      <c r="L74" s="23"/>
    </row>
    <row r="75" spans="1:12">
      <c r="G75" s="53"/>
      <c r="I75" s="52"/>
    </row>
    <row r="76" spans="1:12" ht="156" customHeight="1">
      <c r="A76" s="70" t="s">
        <v>215</v>
      </c>
      <c r="B76" s="48" t="s">
        <v>216</v>
      </c>
      <c r="C76" s="48" t="s">
        <v>217</v>
      </c>
      <c r="D76" s="35">
        <v>1</v>
      </c>
      <c r="E76" s="66" t="s">
        <v>218</v>
      </c>
      <c r="F76" s="66" t="s">
        <v>219</v>
      </c>
      <c r="G76" s="42">
        <v>0</v>
      </c>
      <c r="H76" s="43">
        <f t="shared" ref="H76:H85" si="5">G76*D76</f>
        <v>0</v>
      </c>
      <c r="I76" s="72"/>
    </row>
    <row r="77" spans="1:12" ht="72" customHeight="1">
      <c r="A77" s="71"/>
      <c r="B77" s="49" t="s">
        <v>220</v>
      </c>
      <c r="C77" s="49" t="s">
        <v>221</v>
      </c>
      <c r="D77" s="33">
        <v>1</v>
      </c>
      <c r="E77" s="66" t="s">
        <v>222</v>
      </c>
      <c r="F77" s="66" t="s">
        <v>223</v>
      </c>
      <c r="G77" s="42">
        <v>0</v>
      </c>
      <c r="H77" s="43">
        <f t="shared" si="5"/>
        <v>0</v>
      </c>
      <c r="I77" s="73"/>
    </row>
    <row r="78" spans="1:12" ht="136.5" customHeight="1">
      <c r="A78" s="71"/>
      <c r="B78" s="48" t="s">
        <v>224</v>
      </c>
      <c r="C78" s="48" t="s">
        <v>221</v>
      </c>
      <c r="D78" s="39">
        <v>1</v>
      </c>
      <c r="E78" s="66" t="s">
        <v>225</v>
      </c>
      <c r="F78" s="66" t="s">
        <v>226</v>
      </c>
      <c r="G78" s="42">
        <v>0</v>
      </c>
      <c r="H78" s="43">
        <f t="shared" si="5"/>
        <v>0</v>
      </c>
      <c r="I78" s="73"/>
    </row>
    <row r="79" spans="1:12" ht="82.5" customHeight="1">
      <c r="A79" s="71"/>
      <c r="B79" s="48" t="s">
        <v>227</v>
      </c>
      <c r="C79" s="63" t="s">
        <v>228</v>
      </c>
      <c r="D79" s="39">
        <v>1</v>
      </c>
      <c r="E79" s="66" t="s">
        <v>229</v>
      </c>
      <c r="F79" s="66" t="s">
        <v>219</v>
      </c>
      <c r="G79" s="42">
        <v>1</v>
      </c>
      <c r="H79" s="43">
        <f t="shared" si="5"/>
        <v>1</v>
      </c>
      <c r="I79" s="73"/>
    </row>
    <row r="80" spans="1:12" ht="81.599999999999994" customHeight="1">
      <c r="A80" s="71"/>
      <c r="B80" s="48" t="s">
        <v>230</v>
      </c>
      <c r="C80" s="63" t="s">
        <v>228</v>
      </c>
      <c r="D80" s="39">
        <v>1</v>
      </c>
      <c r="E80" s="66" t="s">
        <v>231</v>
      </c>
      <c r="F80" s="66" t="s">
        <v>219</v>
      </c>
      <c r="G80" s="42">
        <v>1</v>
      </c>
      <c r="H80" s="43">
        <f t="shared" si="5"/>
        <v>1</v>
      </c>
      <c r="I80" s="73"/>
    </row>
    <row r="81" spans="1:12" ht="96.6" customHeight="1">
      <c r="A81" s="71"/>
      <c r="B81" s="48" t="s">
        <v>232</v>
      </c>
      <c r="C81" s="63" t="s">
        <v>233</v>
      </c>
      <c r="D81" s="39">
        <v>2</v>
      </c>
      <c r="E81" s="66" t="s">
        <v>234</v>
      </c>
      <c r="F81" s="66" t="s">
        <v>235</v>
      </c>
      <c r="G81" s="42">
        <v>0</v>
      </c>
      <c r="H81" s="43">
        <f t="shared" si="5"/>
        <v>0</v>
      </c>
      <c r="I81" s="73"/>
    </row>
    <row r="82" spans="1:12" ht="99.75" customHeight="1">
      <c r="A82" s="71"/>
      <c r="B82" s="48" t="s">
        <v>236</v>
      </c>
      <c r="C82" s="63" t="s">
        <v>237</v>
      </c>
      <c r="D82" s="39">
        <v>2</v>
      </c>
      <c r="E82" s="66" t="s">
        <v>238</v>
      </c>
      <c r="F82" s="66" t="s">
        <v>219</v>
      </c>
      <c r="G82" s="42">
        <v>0</v>
      </c>
      <c r="H82" s="43">
        <f t="shared" si="5"/>
        <v>0</v>
      </c>
      <c r="I82" s="73"/>
    </row>
    <row r="83" spans="1:12" ht="156.75" customHeight="1">
      <c r="A83" s="71"/>
      <c r="B83" s="48" t="s">
        <v>239</v>
      </c>
      <c r="C83" s="63" t="s">
        <v>240</v>
      </c>
      <c r="D83" s="39">
        <v>2</v>
      </c>
      <c r="E83" s="66" t="s">
        <v>241</v>
      </c>
      <c r="F83" s="66" t="s">
        <v>219</v>
      </c>
      <c r="G83" s="42">
        <v>0.25</v>
      </c>
      <c r="H83" s="43">
        <f t="shared" si="5"/>
        <v>0.5</v>
      </c>
      <c r="I83" s="73"/>
    </row>
    <row r="84" spans="1:12" ht="93" customHeight="1">
      <c r="A84" s="71"/>
      <c r="B84" s="48" t="s">
        <v>242</v>
      </c>
      <c r="C84" s="64" t="s">
        <v>228</v>
      </c>
      <c r="D84" s="39">
        <v>1</v>
      </c>
      <c r="E84" s="66" t="s">
        <v>243</v>
      </c>
      <c r="F84" s="66" t="s">
        <v>244</v>
      </c>
      <c r="G84" s="42">
        <v>1</v>
      </c>
      <c r="H84" s="43">
        <f t="shared" si="5"/>
        <v>1</v>
      </c>
      <c r="I84" s="73"/>
    </row>
    <row r="85" spans="1:12" ht="57.95" customHeight="1">
      <c r="A85" s="71"/>
      <c r="B85" s="50" t="s">
        <v>245</v>
      </c>
      <c r="C85" s="50" t="s">
        <v>228</v>
      </c>
      <c r="D85" s="34">
        <v>1</v>
      </c>
      <c r="E85" s="66" t="s">
        <v>246</v>
      </c>
      <c r="F85" s="66" t="s">
        <v>247</v>
      </c>
      <c r="G85" s="42">
        <v>0</v>
      </c>
      <c r="H85" s="43">
        <f t="shared" si="5"/>
        <v>0</v>
      </c>
      <c r="I85" s="74"/>
    </row>
    <row r="86" spans="1:12" ht="18.75">
      <c r="A86" s="25" t="s">
        <v>248</v>
      </c>
      <c r="B86" s="26"/>
      <c r="C86" s="26"/>
      <c r="D86" s="59">
        <f>SUM(D76:D85)</f>
        <v>13</v>
      </c>
      <c r="E86" s="27"/>
      <c r="F86" s="27"/>
      <c r="G86" s="30"/>
      <c r="H86" s="59">
        <f>SUM(H76:H85)</f>
        <v>3.5</v>
      </c>
      <c r="I86" s="59">
        <f>(H86*100)/D86</f>
        <v>26.923076923076923</v>
      </c>
      <c r="J86" s="9"/>
      <c r="K86" s="9"/>
      <c r="L86" s="9"/>
    </row>
    <row r="88" spans="1:12" ht="21">
      <c r="A88" s="29" t="s">
        <v>249</v>
      </c>
      <c r="B88" s="31">
        <f>(SUM(I86,I74,I45,I36,I24,I11)*100)/600</f>
        <v>46.792728501043406</v>
      </c>
    </row>
    <row r="89" spans="1:12">
      <c r="A89" s="51"/>
      <c r="B89" s="1"/>
    </row>
    <row r="90" spans="1:12">
      <c r="A90" s="51"/>
      <c r="B90" s="1"/>
    </row>
    <row r="91" spans="1:12">
      <c r="A91" s="51"/>
      <c r="B91" s="1"/>
    </row>
    <row r="92" spans="1:12">
      <c r="A92" s="51"/>
      <c r="B92" s="1"/>
    </row>
    <row r="93" spans="1:12">
      <c r="A93" s="51"/>
      <c r="B93" s="1"/>
    </row>
    <row r="94" spans="1:12">
      <c r="A94" s="51"/>
      <c r="B94" s="1"/>
    </row>
    <row r="95" spans="1:12">
      <c r="A95" s="51"/>
      <c r="B95" s="1"/>
    </row>
    <row r="96" spans="1:12">
      <c r="A96" s="51"/>
      <c r="B96" s="1"/>
    </row>
    <row r="97" spans="1:2">
      <c r="A97" s="51"/>
      <c r="B97" s="1"/>
    </row>
    <row r="98" spans="1:2">
      <c r="A98" s="51"/>
      <c r="B98" s="1"/>
    </row>
    <row r="99" spans="1:2">
      <c r="A99" s="51"/>
      <c r="B99" s="1"/>
    </row>
    <row r="100" spans="1:2">
      <c r="A100" s="51"/>
      <c r="B100" s="1"/>
    </row>
    <row r="101" spans="1:2">
      <c r="A101" s="51"/>
      <c r="B101" s="1"/>
    </row>
    <row r="102" spans="1:2">
      <c r="A102" s="51"/>
      <c r="B102" s="1"/>
    </row>
    <row r="103" spans="1:2">
      <c r="A103" s="51"/>
      <c r="B103" s="1"/>
    </row>
    <row r="104" spans="1:2">
      <c r="A104" s="51"/>
      <c r="B104" s="1"/>
    </row>
    <row r="105" spans="1:2">
      <c r="A105" s="51"/>
      <c r="B105" s="1"/>
    </row>
    <row r="106" spans="1:2">
      <c r="A106" s="51"/>
      <c r="B106" s="1"/>
    </row>
    <row r="107" spans="1:2">
      <c r="A107" s="51"/>
      <c r="B107" s="1"/>
    </row>
    <row r="108" spans="1:2">
      <c r="A108" s="51"/>
      <c r="B108" s="1"/>
    </row>
    <row r="109" spans="1:2">
      <c r="A109" s="51"/>
      <c r="B109" s="1"/>
    </row>
    <row r="110" spans="1:2">
      <c r="A110" s="51"/>
      <c r="B110" s="1"/>
    </row>
    <row r="111" spans="1:2">
      <c r="A111" s="51"/>
      <c r="B111" s="1"/>
    </row>
    <row r="112" spans="1:2">
      <c r="A112" s="51"/>
      <c r="B112" s="1"/>
    </row>
    <row r="113" spans="1:2">
      <c r="A113" s="51"/>
      <c r="B113" s="1"/>
    </row>
    <row r="114" spans="1:2">
      <c r="A114" s="51"/>
      <c r="B114" s="1"/>
    </row>
    <row r="115" spans="1:2">
      <c r="A115" s="51"/>
      <c r="B115" s="1"/>
    </row>
    <row r="116" spans="1:2">
      <c r="A116" s="51"/>
      <c r="B116" s="1"/>
    </row>
    <row r="117" spans="1:2">
      <c r="A117" s="51"/>
      <c r="B117" s="1"/>
    </row>
    <row r="118" spans="1:2">
      <c r="A118" s="51"/>
      <c r="B118" s="1"/>
    </row>
    <row r="119" spans="1:2">
      <c r="A119" s="51"/>
      <c r="B119" s="1"/>
    </row>
    <row r="120" spans="1:2">
      <c r="A120" s="51"/>
      <c r="B120" s="1"/>
    </row>
    <row r="121" spans="1:2">
      <c r="A121" s="51"/>
      <c r="B121" s="1"/>
    </row>
    <row r="122" spans="1:2">
      <c r="A122" s="51"/>
      <c r="B122" s="1"/>
    </row>
    <row r="123" spans="1:2">
      <c r="A123" s="51"/>
      <c r="B123" s="1"/>
    </row>
    <row r="124" spans="1:2">
      <c r="A124" s="51"/>
      <c r="B124" s="1"/>
    </row>
    <row r="125" spans="1:2">
      <c r="A125" s="51"/>
      <c r="B125" s="1"/>
    </row>
    <row r="126" spans="1:2">
      <c r="A126" s="51"/>
      <c r="B126" s="1"/>
    </row>
    <row r="127" spans="1:2">
      <c r="A127" s="51"/>
      <c r="B127" s="1"/>
    </row>
    <row r="128" spans="1:2">
      <c r="A128" s="51"/>
      <c r="B128" s="1"/>
    </row>
    <row r="129" spans="1:2">
      <c r="A129" s="51"/>
      <c r="B129" s="1"/>
    </row>
    <row r="130" spans="1:2">
      <c r="A130" s="51"/>
      <c r="B130" s="1"/>
    </row>
    <row r="131" spans="1:2">
      <c r="A131" s="51"/>
      <c r="B131" s="1"/>
    </row>
    <row r="132" spans="1:2">
      <c r="A132" s="51"/>
      <c r="B132" s="1"/>
    </row>
    <row r="133" spans="1:2">
      <c r="A133" s="51"/>
      <c r="B133" s="1"/>
    </row>
    <row r="134" spans="1:2">
      <c r="A134" s="51"/>
      <c r="B134" s="1"/>
    </row>
    <row r="135" spans="1:2">
      <c r="A135" s="51"/>
      <c r="B135" s="1"/>
    </row>
    <row r="136" spans="1:2">
      <c r="A136" s="51"/>
      <c r="B136" s="1"/>
    </row>
    <row r="137" spans="1:2">
      <c r="A137" s="51"/>
      <c r="B137" s="1"/>
    </row>
    <row r="138" spans="1:2">
      <c r="A138" s="51"/>
      <c r="B138" s="1"/>
    </row>
    <row r="139" spans="1:2">
      <c r="A139" s="51"/>
      <c r="B139" s="1"/>
    </row>
    <row r="140" spans="1:2">
      <c r="A140" s="51"/>
      <c r="B140" s="1"/>
    </row>
    <row r="141" spans="1:2">
      <c r="A141" s="51"/>
      <c r="B141" s="1"/>
    </row>
    <row r="142" spans="1:2">
      <c r="A142" s="51"/>
      <c r="B142" s="1"/>
    </row>
    <row r="143" spans="1:2">
      <c r="A143" s="51"/>
      <c r="B143" s="1"/>
    </row>
    <row r="144" spans="1:2">
      <c r="A144" s="51"/>
      <c r="B144" s="1"/>
    </row>
    <row r="145" spans="1:2">
      <c r="A145" s="51"/>
      <c r="B145" s="1"/>
    </row>
    <row r="146" spans="1:2">
      <c r="A146" s="51"/>
      <c r="B146" s="1"/>
    </row>
    <row r="147" spans="1:2">
      <c r="A147" s="51"/>
      <c r="B147" s="1"/>
    </row>
    <row r="148" spans="1:2">
      <c r="A148" s="51"/>
      <c r="B148" s="1"/>
    </row>
    <row r="149" spans="1:2">
      <c r="A149" s="51"/>
      <c r="B149" s="1"/>
    </row>
    <row r="150" spans="1:2">
      <c r="A150" s="51"/>
      <c r="B150" s="1"/>
    </row>
    <row r="151" spans="1:2">
      <c r="A151" s="51"/>
      <c r="B151" s="1"/>
    </row>
    <row r="152" spans="1:2">
      <c r="A152" s="51"/>
      <c r="B152" s="1"/>
    </row>
    <row r="153" spans="1:2">
      <c r="A153" s="51"/>
      <c r="B153" s="1"/>
    </row>
    <row r="154" spans="1:2">
      <c r="A154" s="51"/>
      <c r="B154" s="1"/>
    </row>
    <row r="155" spans="1:2">
      <c r="A155" s="51"/>
      <c r="B155" s="1"/>
    </row>
    <row r="156" spans="1:2">
      <c r="A156" s="51"/>
      <c r="B156" s="1"/>
    </row>
    <row r="157" spans="1:2">
      <c r="A157" s="51"/>
      <c r="B157" s="1"/>
    </row>
    <row r="158" spans="1:2">
      <c r="A158" s="51"/>
      <c r="B158" s="1"/>
    </row>
    <row r="159" spans="1:2">
      <c r="A159" s="51"/>
      <c r="B159" s="1"/>
    </row>
    <row r="160" spans="1:2">
      <c r="A160" s="51"/>
      <c r="B160" s="1"/>
    </row>
    <row r="161" spans="1:2">
      <c r="A161" s="51"/>
      <c r="B161" s="1"/>
    </row>
    <row r="162" spans="1:2">
      <c r="A162" s="51"/>
      <c r="B162" s="1"/>
    </row>
    <row r="163" spans="1:2">
      <c r="A163" s="51"/>
      <c r="B163" s="1"/>
    </row>
    <row r="164" spans="1:2">
      <c r="A164" s="51"/>
      <c r="B164" s="1"/>
    </row>
    <row r="165" spans="1:2">
      <c r="A165" s="51"/>
      <c r="B165" s="1"/>
    </row>
    <row r="166" spans="1:2">
      <c r="A166" s="51"/>
      <c r="B166" s="1"/>
    </row>
    <row r="167" spans="1:2">
      <c r="A167" s="51"/>
      <c r="B167" s="1"/>
    </row>
    <row r="168" spans="1:2">
      <c r="A168" s="51"/>
      <c r="B168" s="1"/>
    </row>
    <row r="169" spans="1:2">
      <c r="A169" s="51"/>
      <c r="B169" s="1"/>
    </row>
    <row r="170" spans="1:2">
      <c r="A170" s="51"/>
      <c r="B170" s="1"/>
    </row>
    <row r="171" spans="1:2">
      <c r="A171" s="51"/>
      <c r="B171" s="1"/>
    </row>
    <row r="172" spans="1:2">
      <c r="A172" s="51"/>
      <c r="B172" s="1"/>
    </row>
    <row r="173" spans="1:2">
      <c r="A173" s="51"/>
      <c r="B173" s="1"/>
    </row>
    <row r="174" spans="1:2">
      <c r="A174" s="51"/>
      <c r="B174" s="1"/>
    </row>
    <row r="175" spans="1:2">
      <c r="A175" s="51"/>
      <c r="B175" s="1"/>
    </row>
    <row r="176" spans="1:2">
      <c r="A176" s="51"/>
      <c r="B176" s="1"/>
    </row>
    <row r="177" spans="1:2">
      <c r="A177" s="51"/>
      <c r="B177" s="1"/>
    </row>
    <row r="178" spans="1:2">
      <c r="A178" s="51"/>
      <c r="B178" s="1"/>
    </row>
    <row r="179" spans="1:2">
      <c r="A179" s="51"/>
      <c r="B179" s="1"/>
    </row>
    <row r="180" spans="1:2">
      <c r="A180" s="51"/>
      <c r="B180" s="1"/>
    </row>
    <row r="181" spans="1:2">
      <c r="A181" s="51"/>
      <c r="B181" s="1"/>
    </row>
    <row r="182" spans="1:2">
      <c r="A182" s="51"/>
      <c r="B182" s="1"/>
    </row>
    <row r="183" spans="1:2">
      <c r="A183" s="51"/>
      <c r="B183" s="1"/>
    </row>
    <row r="184" spans="1:2">
      <c r="A184" s="51"/>
      <c r="B184" s="1"/>
    </row>
    <row r="185" spans="1:2">
      <c r="A185" s="51"/>
      <c r="B185" s="1"/>
    </row>
    <row r="186" spans="1:2">
      <c r="A186" s="51"/>
      <c r="B186" s="1"/>
    </row>
    <row r="187" spans="1:2">
      <c r="A187" s="51"/>
      <c r="B187" s="1"/>
    </row>
    <row r="188" spans="1:2">
      <c r="A188" s="51"/>
      <c r="B188" s="1"/>
    </row>
    <row r="189" spans="1:2">
      <c r="A189" s="51"/>
      <c r="B189" s="1"/>
    </row>
    <row r="190" spans="1:2">
      <c r="A190" s="51"/>
      <c r="B190" s="1"/>
    </row>
    <row r="191" spans="1:2">
      <c r="A191" s="51"/>
      <c r="B191" s="1"/>
    </row>
    <row r="192" spans="1:2">
      <c r="A192" s="51"/>
      <c r="B192" s="1"/>
    </row>
    <row r="193" spans="1:2">
      <c r="A193" s="51"/>
      <c r="B193" s="1"/>
    </row>
    <row r="194" spans="1:2">
      <c r="A194" s="51"/>
      <c r="B194" s="1"/>
    </row>
    <row r="195" spans="1:2">
      <c r="A195" s="51"/>
      <c r="B195" s="1"/>
    </row>
    <row r="196" spans="1:2">
      <c r="A196" s="51"/>
      <c r="B196" s="1"/>
    </row>
    <row r="197" spans="1:2">
      <c r="A197" s="51"/>
      <c r="B197" s="1"/>
    </row>
    <row r="198" spans="1:2">
      <c r="A198" s="51"/>
      <c r="B198" s="1"/>
    </row>
    <row r="199" spans="1:2">
      <c r="A199" s="51"/>
      <c r="B199" s="1"/>
    </row>
    <row r="200" spans="1:2">
      <c r="A200" s="51"/>
      <c r="B200" s="1"/>
    </row>
    <row r="201" spans="1:2">
      <c r="A201" s="51"/>
      <c r="B201" s="1"/>
    </row>
    <row r="202" spans="1:2">
      <c r="A202" s="51"/>
      <c r="B202" s="1"/>
    </row>
    <row r="203" spans="1:2">
      <c r="A203" s="51"/>
      <c r="B203" s="1"/>
    </row>
    <row r="204" spans="1:2">
      <c r="A204" s="51"/>
      <c r="B204" s="1"/>
    </row>
    <row r="205" spans="1:2">
      <c r="A205" s="51"/>
      <c r="B205" s="1"/>
    </row>
    <row r="206" spans="1:2">
      <c r="A206" s="51"/>
      <c r="B206" s="1"/>
    </row>
    <row r="207" spans="1:2">
      <c r="A207" s="51"/>
      <c r="B207" s="1"/>
    </row>
    <row r="208" spans="1:2">
      <c r="A208" s="51"/>
      <c r="B208" s="1"/>
    </row>
    <row r="209" spans="1:2">
      <c r="A209" s="51"/>
      <c r="B209" s="1"/>
    </row>
    <row r="210" spans="1:2">
      <c r="A210" s="51"/>
      <c r="B210" s="1"/>
    </row>
    <row r="211" spans="1:2">
      <c r="A211" s="51"/>
      <c r="B211" s="1"/>
    </row>
    <row r="212" spans="1:2">
      <c r="A212" s="51"/>
      <c r="B212" s="1"/>
    </row>
    <row r="213" spans="1:2">
      <c r="A213" s="51"/>
      <c r="B213" s="1"/>
    </row>
    <row r="214" spans="1:2">
      <c r="A214" s="51"/>
      <c r="B214" s="1"/>
    </row>
    <row r="215" spans="1:2">
      <c r="A215" s="51"/>
      <c r="B215" s="1"/>
    </row>
    <row r="216" spans="1:2">
      <c r="A216" s="51"/>
      <c r="B216" s="1"/>
    </row>
    <row r="217" spans="1:2">
      <c r="A217" s="51"/>
      <c r="B217" s="1"/>
    </row>
    <row r="218" spans="1:2">
      <c r="A218" s="51"/>
      <c r="B218" s="1"/>
    </row>
    <row r="219" spans="1:2">
      <c r="A219" s="51"/>
      <c r="B219" s="1"/>
    </row>
    <row r="220" spans="1:2">
      <c r="A220" s="51"/>
      <c r="B220" s="1"/>
    </row>
    <row r="221" spans="1:2">
      <c r="A221" s="51"/>
      <c r="B221" s="1"/>
    </row>
    <row r="222" spans="1:2">
      <c r="A222" s="51"/>
      <c r="B222" s="1"/>
    </row>
    <row r="223" spans="1:2">
      <c r="A223" s="51"/>
      <c r="B223" s="1"/>
    </row>
    <row r="224" spans="1:2">
      <c r="A224" s="51"/>
      <c r="B224" s="1"/>
    </row>
    <row r="225" spans="1:2">
      <c r="A225" s="51"/>
      <c r="B225" s="1"/>
    </row>
    <row r="226" spans="1:2">
      <c r="A226" s="51"/>
      <c r="B226" s="1"/>
    </row>
    <row r="227" spans="1:2">
      <c r="A227" s="51"/>
      <c r="B227" s="1"/>
    </row>
    <row r="228" spans="1:2">
      <c r="A228" s="51"/>
      <c r="B228" s="1"/>
    </row>
    <row r="229" spans="1:2">
      <c r="A229" s="51"/>
      <c r="B229" s="1"/>
    </row>
    <row r="230" spans="1:2">
      <c r="A230" s="51"/>
      <c r="B230" s="1"/>
    </row>
    <row r="231" spans="1:2">
      <c r="A231" s="51"/>
      <c r="B231" s="1"/>
    </row>
    <row r="232" spans="1:2">
      <c r="A232" s="51"/>
      <c r="B232" s="1"/>
    </row>
    <row r="233" spans="1:2">
      <c r="A233" s="51"/>
      <c r="B233" s="1"/>
    </row>
    <row r="234" spans="1:2">
      <c r="A234" s="51"/>
      <c r="B234" s="1"/>
    </row>
    <row r="235" spans="1:2">
      <c r="A235" s="51"/>
      <c r="B235" s="1"/>
    </row>
    <row r="236" spans="1:2">
      <c r="A236" s="51"/>
      <c r="B236" s="1"/>
    </row>
    <row r="237" spans="1:2">
      <c r="A237" s="51"/>
      <c r="B237" s="1"/>
    </row>
    <row r="238" spans="1:2">
      <c r="A238" s="51"/>
      <c r="B238" s="1"/>
    </row>
    <row r="239" spans="1:2">
      <c r="A239" s="51"/>
      <c r="B239" s="1"/>
    </row>
    <row r="240" spans="1:2">
      <c r="A240" s="51"/>
      <c r="B240" s="1"/>
    </row>
    <row r="241" spans="1:2">
      <c r="A241" s="51"/>
      <c r="B241" s="1"/>
    </row>
    <row r="242" spans="1:2">
      <c r="A242" s="51"/>
      <c r="B242" s="1"/>
    </row>
    <row r="243" spans="1:2">
      <c r="A243" s="51"/>
      <c r="B243" s="1"/>
    </row>
    <row r="244" spans="1:2">
      <c r="A244" s="51"/>
      <c r="B244" s="1"/>
    </row>
    <row r="245" spans="1:2">
      <c r="A245" s="51"/>
      <c r="B245" s="1"/>
    </row>
    <row r="246" spans="1:2">
      <c r="A246" s="51"/>
      <c r="B246" s="1"/>
    </row>
    <row r="247" spans="1:2">
      <c r="A247" s="51"/>
      <c r="B247" s="1"/>
    </row>
    <row r="248" spans="1:2">
      <c r="A248" s="51"/>
      <c r="B248" s="1"/>
    </row>
    <row r="249" spans="1:2">
      <c r="A249" s="51"/>
      <c r="B249" s="1"/>
    </row>
    <row r="250" spans="1:2">
      <c r="A250" s="51"/>
      <c r="B250" s="1"/>
    </row>
    <row r="251" spans="1:2">
      <c r="A251" s="51"/>
      <c r="B251" s="1"/>
    </row>
    <row r="252" spans="1:2">
      <c r="A252" s="51"/>
      <c r="B252" s="1"/>
    </row>
    <row r="253" spans="1:2">
      <c r="A253" s="51"/>
      <c r="B253" s="1"/>
    </row>
    <row r="254" spans="1:2">
      <c r="A254" s="51"/>
      <c r="B254" s="1"/>
    </row>
    <row r="255" spans="1:2">
      <c r="A255" s="51"/>
      <c r="B255" s="1"/>
    </row>
    <row r="256" spans="1:2">
      <c r="A256" s="51"/>
      <c r="B256" s="1"/>
    </row>
    <row r="257" spans="1:2">
      <c r="A257" s="51"/>
      <c r="B257" s="1"/>
    </row>
    <row r="258" spans="1:2">
      <c r="A258" s="51"/>
      <c r="B258" s="1"/>
    </row>
    <row r="259" spans="1:2">
      <c r="A259" s="51"/>
      <c r="B259" s="1"/>
    </row>
    <row r="260" spans="1:2">
      <c r="A260" s="51"/>
      <c r="B260" s="1"/>
    </row>
    <row r="261" spans="1:2">
      <c r="A261" s="51"/>
      <c r="B261" s="1"/>
    </row>
    <row r="262" spans="1:2">
      <c r="A262" s="51"/>
      <c r="B262" s="1"/>
    </row>
    <row r="263" spans="1:2">
      <c r="A263" s="51"/>
      <c r="B263" s="1"/>
    </row>
    <row r="264" spans="1:2">
      <c r="A264" s="51"/>
      <c r="B264" s="1"/>
    </row>
    <row r="265" spans="1:2">
      <c r="A265" s="51"/>
      <c r="B265" s="1"/>
    </row>
    <row r="266" spans="1:2">
      <c r="A266" s="51"/>
      <c r="B266" s="1"/>
    </row>
    <row r="267" spans="1:2">
      <c r="A267" s="51"/>
      <c r="B267" s="1"/>
    </row>
    <row r="268" spans="1:2">
      <c r="A268" s="51"/>
      <c r="B268" s="1"/>
    </row>
    <row r="269" spans="1:2">
      <c r="A269" s="51"/>
      <c r="B269" s="1"/>
    </row>
    <row r="270" spans="1:2">
      <c r="A270" s="51"/>
      <c r="B270" s="1"/>
    </row>
    <row r="271" spans="1:2">
      <c r="A271" s="51"/>
      <c r="B271" s="1"/>
    </row>
    <row r="272" spans="1:2">
      <c r="A272" s="51"/>
      <c r="B272" s="1"/>
    </row>
    <row r="273" spans="1:2">
      <c r="A273" s="51"/>
      <c r="B273" s="1"/>
    </row>
    <row r="274" spans="1:2">
      <c r="A274" s="51"/>
      <c r="B274" s="1"/>
    </row>
    <row r="275" spans="1:2">
      <c r="A275" s="51"/>
      <c r="B275" s="1"/>
    </row>
    <row r="276" spans="1:2">
      <c r="A276" s="51"/>
      <c r="B276" s="1"/>
    </row>
    <row r="277" spans="1:2">
      <c r="A277" s="51"/>
      <c r="B277" s="1"/>
    </row>
    <row r="278" spans="1:2">
      <c r="A278" s="51"/>
      <c r="B278" s="1"/>
    </row>
    <row r="279" spans="1:2">
      <c r="A279" s="51"/>
      <c r="B279" s="1"/>
    </row>
    <row r="280" spans="1:2">
      <c r="A280" s="51"/>
      <c r="B280" s="1"/>
    </row>
    <row r="281" spans="1:2">
      <c r="A281" s="51"/>
      <c r="B281" s="1"/>
    </row>
    <row r="282" spans="1:2">
      <c r="A282" s="51"/>
      <c r="B282" s="1"/>
    </row>
    <row r="283" spans="1:2">
      <c r="A283" s="51"/>
      <c r="B283" s="1"/>
    </row>
    <row r="284" spans="1:2">
      <c r="A284" s="51"/>
      <c r="B284" s="1"/>
    </row>
    <row r="285" spans="1:2">
      <c r="A285" s="51"/>
      <c r="B285" s="1"/>
    </row>
    <row r="286" spans="1:2">
      <c r="A286" s="51"/>
      <c r="B286" s="1"/>
    </row>
    <row r="287" spans="1:2"/>
    <row r="288" spans="1:2"/>
    <row r="289"/>
    <row r="290"/>
    <row r="291"/>
    <row r="292"/>
    <row r="293"/>
    <row r="294"/>
    <row r="295"/>
    <row r="296"/>
    <row r="297"/>
    <row r="298"/>
    <row r="299"/>
    <row r="300"/>
    <row r="301"/>
    <row r="302"/>
    <row r="303"/>
    <row r="304"/>
    <row r="305"/>
    <row r="306"/>
    <row r="307"/>
    <row r="308"/>
    <row r="309"/>
    <row r="310"/>
    <row r="311"/>
    <row r="312"/>
    <row r="313"/>
    <row r="314"/>
    <row r="315"/>
    <row r="316"/>
    <row r="317"/>
    <row r="318"/>
    <row r="319"/>
    <row r="320"/>
    <row r="321"/>
    <row r="322"/>
    <row r="323"/>
    <row r="324"/>
    <row r="325"/>
    <row r="326"/>
    <row r="327"/>
    <row r="328"/>
    <row r="329"/>
    <row r="330"/>
    <row r="331"/>
    <row r="332"/>
    <row r="333"/>
    <row r="334"/>
    <row r="335"/>
    <row r="336"/>
    <row r="337"/>
    <row r="338"/>
    <row r="339"/>
    <row r="340"/>
    <row r="341"/>
    <row r="342"/>
    <row r="343"/>
    <row r="344"/>
    <row r="345"/>
    <row r="346"/>
    <row r="347"/>
    <row r="348"/>
    <row r="349"/>
    <row r="350"/>
    <row r="351"/>
    <row r="352"/>
    <row r="353"/>
    <row r="354"/>
    <row r="355"/>
    <row r="356"/>
    <row r="357"/>
    <row r="358"/>
    <row r="359"/>
    <row r="360"/>
    <row r="361"/>
    <row r="362"/>
    <row r="363"/>
    <row r="364"/>
    <row r="365"/>
    <row r="366"/>
    <row r="367"/>
    <row r="368"/>
    <row r="369"/>
    <row r="370"/>
    <row r="371"/>
    <row r="372"/>
    <row r="373"/>
    <row r="374"/>
    <row r="375"/>
    <row r="376"/>
    <row r="377"/>
    <row r="378"/>
    <row r="379"/>
    <row r="380"/>
    <row r="381"/>
    <row r="382"/>
    <row r="383"/>
    <row r="384"/>
    <row r="385"/>
    <row r="386"/>
    <row r="387"/>
    <row r="388"/>
    <row r="389"/>
    <row r="390"/>
    <row r="391"/>
    <row r="392"/>
    <row r="393"/>
    <row r="394"/>
    <row r="395"/>
    <row r="396"/>
    <row r="397"/>
    <row r="398"/>
    <row r="399"/>
    <row r="400"/>
    <row r="401"/>
    <row r="402"/>
    <row r="403"/>
    <row r="404"/>
    <row r="405"/>
    <row r="406"/>
    <row r="407"/>
    <row r="408"/>
    <row r="409"/>
    <row r="410"/>
    <row r="411"/>
    <row r="412"/>
    <row r="413"/>
    <row r="414"/>
    <row r="415"/>
    <row r="416"/>
    <row r="417"/>
    <row r="418"/>
    <row r="419"/>
    <row r="420"/>
    <row r="421"/>
    <row r="422"/>
    <row r="423"/>
    <row r="424"/>
    <row r="425"/>
    <row r="426"/>
    <row r="427"/>
    <row r="428"/>
    <row r="429"/>
    <row r="430"/>
    <row r="431"/>
    <row r="432"/>
    <row r="433"/>
    <row r="434"/>
    <row r="435"/>
    <row r="436"/>
    <row r="437"/>
    <row r="438"/>
    <row r="439"/>
    <row r="440"/>
    <row r="441"/>
    <row r="442"/>
    <row r="443"/>
    <row r="444"/>
    <row r="445"/>
    <row r="446"/>
    <row r="447"/>
    <row r="448"/>
    <row r="449"/>
    <row r="450"/>
    <row r="451"/>
    <row r="452"/>
    <row r="453"/>
    <row r="454"/>
    <row r="455"/>
    <row r="456"/>
    <row r="457"/>
    <row r="458"/>
    <row r="459"/>
    <row r="460"/>
    <row r="461"/>
    <row r="462"/>
    <row r="463"/>
    <row r="464"/>
    <row r="465"/>
    <row r="466"/>
    <row r="467"/>
    <row r="468"/>
    <row r="469"/>
    <row r="470"/>
    <row r="471"/>
    <row r="472"/>
    <row r="473"/>
    <row r="474"/>
    <row r="475"/>
    <row r="476"/>
    <row r="477"/>
    <row r="478"/>
    <row r="479"/>
    <row r="480"/>
    <row r="481"/>
    <row r="482"/>
    <row r="483"/>
    <row r="484"/>
    <row r="485"/>
    <row r="486"/>
    <row r="487"/>
    <row r="488"/>
    <row r="489"/>
    <row r="490"/>
    <row r="491"/>
    <row r="492"/>
    <row r="493"/>
    <row r="494"/>
    <row r="495"/>
    <row r="496"/>
    <row r="497"/>
    <row r="498"/>
    <row r="499"/>
    <row r="500"/>
    <row r="501"/>
    <row r="502"/>
    <row r="503"/>
    <row r="504"/>
    <row r="505"/>
    <row r="506"/>
    <row r="507"/>
    <row r="508"/>
    <row r="509"/>
    <row r="510"/>
    <row r="511"/>
    <row r="512"/>
    <row r="513"/>
    <row r="514"/>
    <row r="515"/>
    <row r="516"/>
    <row r="517"/>
    <row r="518"/>
    <row r="519"/>
    <row r="520"/>
    <row r="521"/>
    <row r="522"/>
    <row r="523"/>
    <row r="524"/>
    <row r="525"/>
    <row r="526"/>
    <row r="527"/>
    <row r="528"/>
    <row r="529"/>
    <row r="530"/>
    <row r="531"/>
    <row r="532"/>
    <row r="533"/>
    <row r="534"/>
    <row r="535"/>
    <row r="536"/>
    <row r="537"/>
    <row r="538"/>
    <row r="539"/>
    <row r="540"/>
    <row r="541"/>
    <row r="542"/>
    <row r="543"/>
    <row r="544"/>
    <row r="545"/>
    <row r="546"/>
    <row r="547"/>
    <row r="548"/>
    <row r="549"/>
    <row r="550"/>
    <row r="551"/>
    <row r="552"/>
    <row r="553"/>
    <row r="554"/>
    <row r="555"/>
    <row r="556"/>
    <row r="557"/>
    <row r="558"/>
    <row r="559"/>
    <row r="560"/>
    <row r="561"/>
    <row r="562"/>
    <row r="563"/>
    <row r="564"/>
    <row r="565"/>
    <row r="566"/>
    <row r="567"/>
    <row r="568"/>
    <row r="569"/>
    <row r="570"/>
    <row r="571"/>
    <row r="572"/>
    <row r="573"/>
    <row r="574"/>
    <row r="575"/>
    <row r="576"/>
    <row r="577"/>
    <row r="578"/>
    <row r="579"/>
    <row r="580"/>
    <row r="581"/>
    <row r="582"/>
    <row r="583"/>
    <row r="584"/>
    <row r="585"/>
    <row r="586"/>
    <row r="587"/>
    <row r="588"/>
    <row r="589"/>
    <row r="590"/>
    <row r="591"/>
    <row r="592"/>
    <row r="593"/>
    <row r="594"/>
    <row r="595"/>
    <row r="596"/>
    <row r="597"/>
    <row r="598"/>
    <row r="599"/>
    <row r="600"/>
    <row r="601"/>
    <row r="602"/>
    <row r="603"/>
    <row r="604"/>
    <row r="605"/>
    <row r="606"/>
    <row r="607"/>
    <row r="608"/>
    <row r="609"/>
    <row r="610"/>
    <row r="611"/>
    <row r="612"/>
    <row r="613"/>
    <row r="614"/>
    <row r="615"/>
    <row r="616"/>
    <row r="617"/>
    <row r="618"/>
    <row r="619"/>
    <row r="620"/>
    <row r="621"/>
    <row r="622"/>
    <row r="623"/>
    <row r="624"/>
    <row r="625"/>
    <row r="626"/>
    <row r="627"/>
    <row r="628"/>
    <row r="629"/>
    <row r="630"/>
    <row r="631"/>
    <row r="632"/>
    <row r="633"/>
    <row r="634"/>
    <row r="635"/>
    <row r="636"/>
    <row r="637"/>
    <row r="638"/>
    <row r="639"/>
    <row r="640"/>
    <row r="641"/>
    <row r="642"/>
    <row r="643"/>
    <row r="644"/>
    <row r="645"/>
    <row r="646"/>
    <row r="647"/>
    <row r="648"/>
    <row r="649"/>
    <row r="650"/>
    <row r="651"/>
    <row r="652"/>
    <row r="653"/>
    <row r="654"/>
    <row r="655"/>
    <row r="656"/>
    <row r="657"/>
    <row r="658"/>
    <row r="659"/>
    <row r="660"/>
    <row r="661"/>
    <row r="662"/>
    <row r="663"/>
    <row r="664"/>
    <row r="665"/>
    <row r="666"/>
    <row r="667"/>
    <row r="668"/>
    <row r="669"/>
    <row r="670"/>
    <row r="671"/>
    <row r="672"/>
    <row r="673"/>
    <row r="674"/>
    <row r="675"/>
    <row r="676"/>
    <row r="677"/>
    <row r="678"/>
    <row r="679"/>
    <row r="680"/>
    <row r="681"/>
    <row r="682"/>
    <row r="683"/>
    <row r="684"/>
    <row r="685"/>
    <row r="686"/>
    <row r="687"/>
    <row r="688"/>
    <row r="689"/>
    <row r="690"/>
    <row r="691"/>
    <row r="692"/>
    <row r="693"/>
    <row r="694"/>
    <row r="695"/>
    <row r="696"/>
    <row r="697"/>
    <row r="698"/>
    <row r="699"/>
    <row r="700"/>
    <row r="701"/>
    <row r="702"/>
    <row r="703"/>
    <row r="704"/>
    <row r="705"/>
    <row r="706"/>
    <row r="707"/>
    <row r="708"/>
    <row r="709"/>
    <row r="710"/>
    <row r="711"/>
    <row r="712"/>
    <row r="713"/>
    <row r="714"/>
    <row r="715"/>
    <row r="716"/>
    <row r="717"/>
    <row r="718"/>
    <row r="719"/>
    <row r="720"/>
    <row r="721"/>
    <row r="722"/>
    <row r="723"/>
    <row r="724"/>
    <row r="725"/>
    <row r="726"/>
    <row r="727"/>
    <row r="728"/>
    <row r="729"/>
    <row r="730"/>
    <row r="731"/>
    <row r="732"/>
    <row r="733"/>
    <row r="734"/>
    <row r="735"/>
    <row r="736"/>
    <row r="737"/>
    <row r="738"/>
    <row r="739"/>
    <row r="740"/>
    <row r="741"/>
    <row r="742"/>
    <row r="743"/>
    <row r="744"/>
    <row r="745"/>
    <row r="746"/>
    <row r="747"/>
    <row r="748"/>
    <row r="749"/>
    <row r="750"/>
    <row r="751"/>
    <row r="752"/>
    <row r="753"/>
    <row r="754"/>
    <row r="755"/>
    <row r="756"/>
    <row r="757"/>
    <row r="758"/>
    <row r="759"/>
    <row r="760"/>
    <row r="761"/>
    <row r="762"/>
    <row r="763"/>
    <row r="764"/>
    <row r="765"/>
    <row r="766"/>
    <row r="767"/>
    <row r="768"/>
    <row r="769"/>
    <row r="770"/>
    <row r="771"/>
    <row r="772"/>
    <row r="773"/>
    <row r="774"/>
    <row r="775"/>
    <row r="776"/>
    <row r="777"/>
    <row r="778"/>
    <row r="779"/>
    <row r="780"/>
    <row r="781"/>
    <row r="782"/>
    <row r="783"/>
    <row r="784"/>
    <row r="785"/>
    <row r="786"/>
    <row r="787"/>
    <row r="788"/>
    <row r="789"/>
    <row r="790"/>
    <row r="791"/>
    <row r="792"/>
    <row r="793"/>
    <row r="794"/>
    <row r="795"/>
    <row r="796"/>
    <row r="797"/>
    <row r="798"/>
    <row r="799"/>
    <row r="800"/>
    <row r="801"/>
    <row r="802"/>
    <row r="803"/>
    <row r="804"/>
    <row r="805"/>
    <row r="806"/>
    <row r="807"/>
    <row r="808"/>
    <row r="809"/>
    <row r="810"/>
    <row r="811"/>
    <row r="812"/>
    <row r="813"/>
    <row r="814"/>
    <row r="815"/>
    <row r="816"/>
    <row r="817"/>
    <row r="818"/>
    <row r="819"/>
    <row r="820"/>
    <row r="821"/>
    <row r="822"/>
    <row r="823"/>
    <row r="824"/>
    <row r="825"/>
    <row r="826"/>
    <row r="827"/>
    <row r="828"/>
    <row r="829"/>
    <row r="830"/>
    <row r="831"/>
    <row r="832"/>
    <row r="833"/>
    <row r="834"/>
    <row r="835"/>
    <row r="836"/>
    <row r="837"/>
    <row r="838"/>
    <row r="839"/>
    <row r="840"/>
    <row r="841"/>
    <row r="842"/>
    <row r="843"/>
    <row r="844"/>
    <row r="845"/>
    <row r="846"/>
    <row r="847"/>
    <row r="848"/>
    <row r="849"/>
    <row r="850"/>
    <row r="851"/>
    <row r="852"/>
    <row r="853"/>
    <row r="854"/>
    <row r="855"/>
    <row r="856"/>
    <row r="857"/>
    <row r="858"/>
    <row r="859"/>
    <row r="860"/>
    <row r="861"/>
    <row r="862"/>
    <row r="863"/>
    <row r="864"/>
    <row r="865"/>
    <row r="866"/>
    <row r="867"/>
    <row r="868"/>
    <row r="869"/>
    <row r="870"/>
    <row r="871"/>
    <row r="872"/>
    <row r="873"/>
    <row r="874"/>
    <row r="875"/>
    <row r="876"/>
    <row r="877"/>
    <row r="878"/>
    <row r="879"/>
    <row r="880"/>
    <row r="881"/>
    <row r="882"/>
    <row r="883"/>
    <row r="884"/>
    <row r="885"/>
    <row r="886"/>
    <row r="887"/>
    <row r="888"/>
    <row r="889"/>
    <row r="890"/>
    <row r="891"/>
    <row r="892"/>
    <row r="893"/>
    <row r="894"/>
    <row r="895"/>
    <row r="896"/>
    <row r="897"/>
    <row r="898"/>
    <row r="899"/>
    <row r="900"/>
    <row r="901"/>
    <row r="902"/>
    <row r="903"/>
    <row r="904"/>
    <row r="905"/>
    <row r="906"/>
    <row r="907"/>
    <row r="908"/>
    <row r="909"/>
    <row r="910"/>
    <row r="911"/>
    <row r="912"/>
    <row r="913"/>
    <row r="914"/>
    <row r="915"/>
    <row r="916"/>
    <row r="917"/>
    <row r="918"/>
    <row r="919"/>
    <row r="920"/>
    <row r="921"/>
    <row r="922"/>
    <row r="923"/>
    <row r="924"/>
    <row r="925"/>
    <row r="926"/>
    <row r="927"/>
    <row r="928"/>
    <row r="929"/>
    <row r="930"/>
    <row r="931"/>
    <row r="932"/>
    <row r="933"/>
    <row r="934"/>
    <row r="935"/>
    <row r="936"/>
    <row r="937"/>
    <row r="938"/>
    <row r="939"/>
    <row r="940"/>
    <row r="941"/>
    <row r="942"/>
    <row r="943"/>
    <row r="944"/>
    <row r="945"/>
    <row r="946"/>
    <row r="947"/>
    <row r="948"/>
    <row r="949"/>
    <row r="950"/>
    <row r="951"/>
    <row r="952"/>
    <row r="953"/>
    <row r="954"/>
    <row r="955"/>
    <row r="956"/>
    <row r="957"/>
    <row r="958"/>
    <row r="959"/>
    <row r="960"/>
    <row r="961"/>
    <row r="962"/>
    <row r="963"/>
    <row r="964"/>
    <row r="965"/>
    <row r="966"/>
    <row r="967"/>
    <row r="968"/>
    <row r="969"/>
    <row r="970"/>
    <row r="971"/>
    <row r="972"/>
    <row r="973"/>
    <row r="974"/>
    <row r="975"/>
    <row r="976"/>
    <row r="977"/>
    <row r="978"/>
    <row r="979"/>
    <row r="980"/>
    <row r="981"/>
    <row r="982"/>
    <row r="983"/>
    <row r="984"/>
    <row r="985"/>
    <row r="986"/>
    <row r="987"/>
    <row r="988"/>
    <row r="989"/>
    <row r="990"/>
    <row r="991"/>
    <row r="992"/>
    <row r="993"/>
    <row r="994"/>
    <row r="995"/>
    <row r="996"/>
    <row r="997"/>
    <row r="998"/>
    <row r="999"/>
    <row r="1000"/>
    <row r="1001"/>
    <row r="1002"/>
    <row r="1003"/>
    <row r="1004"/>
    <row r="1005"/>
    <row r="1006"/>
    <row r="1007"/>
    <row r="1008"/>
    <row r="1009"/>
    <row r="1010"/>
    <row r="1011"/>
    <row r="1012"/>
    <row r="1013"/>
    <row r="1014"/>
    <row r="1015"/>
    <row r="1016"/>
    <row r="1017"/>
    <row r="1018"/>
    <row r="1019"/>
    <row r="1020"/>
    <row r="1021"/>
    <row r="1022"/>
    <row r="1023"/>
    <row r="1024"/>
    <row r="1025"/>
    <row r="1026"/>
  </sheetData>
  <sheetProtection algorithmName="SHA-512" hashValue="JkzTi9tsQJ7eLp/tHJMNrNEO0USCwdvU1VV2amp/LNtg/l9u8heXeTcdfWIaIJWWq3tqwvRHYubgmYf0W488FQ==" saltValue="SKI/wbmKobMQPB7SpaS92Q==" spinCount="100000" sheet="1" objects="1" scenarios="1"/>
  <mergeCells count="19">
    <mergeCell ref="A5:A10"/>
    <mergeCell ref="I5:I10"/>
    <mergeCell ref="A1:I1"/>
    <mergeCell ref="A2:I2"/>
    <mergeCell ref="A3:D3"/>
    <mergeCell ref="G3:H3"/>
    <mergeCell ref="A76:A85"/>
    <mergeCell ref="I76:I85"/>
    <mergeCell ref="A13:A23"/>
    <mergeCell ref="I13:I23"/>
    <mergeCell ref="B24:C24"/>
    <mergeCell ref="A26:A35"/>
    <mergeCell ref="I26:I35"/>
    <mergeCell ref="A36:C36"/>
    <mergeCell ref="A38:A44"/>
    <mergeCell ref="I38:I44"/>
    <mergeCell ref="A45:C45"/>
    <mergeCell ref="A47:A73"/>
    <mergeCell ref="I47:I73"/>
  </mergeCells>
  <pageMargins left="0.7" right="0.7" top="0.75" bottom="0.75" header="0.3" footer="0.3"/>
  <pageSetup paperSize="9"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F5E68D-9940-4E92-9880-C5F8416F8427}">
  <dimension ref="A1:L982"/>
  <sheetViews>
    <sheetView showGridLines="0" zoomScale="70" zoomScaleNormal="70" workbookViewId="0">
      <pane ySplit="4" topLeftCell="B40" activePane="bottomLeft" state="frozen"/>
      <selection pane="bottomLeft" activeCell="B40" sqref="B40:H40"/>
    </sheetView>
  </sheetViews>
  <sheetFormatPr defaultRowHeight="15.75" customHeight="1"/>
  <cols>
    <col min="1" max="1" width="28.75" style="4" customWidth="1"/>
    <col min="2" max="2" width="52.625" style="3" customWidth="1"/>
    <col min="3" max="3" width="23" style="3" customWidth="1"/>
    <col min="4" max="4" width="9.375" style="5" customWidth="1"/>
    <col min="5" max="5" width="30" style="5" customWidth="1"/>
    <col min="6" max="6" width="21.625" style="5" customWidth="1"/>
    <col min="7" max="7" width="15.625" style="28" customWidth="1"/>
    <col min="8" max="8" width="16.75" style="5" customWidth="1"/>
    <col min="9" max="9" width="17.625" style="5" customWidth="1"/>
    <col min="10" max="12" width="9" style="3"/>
  </cols>
  <sheetData>
    <row r="1" spans="1:12" ht="26.25">
      <c r="A1" s="89" t="s">
        <v>0</v>
      </c>
      <c r="B1" s="89"/>
      <c r="C1" s="89"/>
      <c r="D1" s="89"/>
      <c r="E1" s="89"/>
      <c r="F1" s="89"/>
      <c r="G1" s="89"/>
      <c r="H1" s="89"/>
      <c r="I1" s="89"/>
    </row>
    <row r="2" spans="1:12" ht="15">
      <c r="A2" s="90" t="s">
        <v>1</v>
      </c>
      <c r="B2" s="90"/>
      <c r="C2" s="90"/>
      <c r="D2" s="90"/>
      <c r="E2" s="90"/>
      <c r="F2" s="90"/>
      <c r="G2" s="90"/>
      <c r="H2" s="90"/>
      <c r="I2" s="90"/>
      <c r="J2" s="8"/>
      <c r="K2" s="8"/>
      <c r="L2" s="8"/>
    </row>
    <row r="3" spans="1:12" ht="23.45" customHeight="1">
      <c r="A3" s="91" t="s">
        <v>2</v>
      </c>
      <c r="B3" s="91"/>
      <c r="C3" s="91"/>
      <c r="D3" s="91"/>
      <c r="E3" s="54"/>
      <c r="F3" s="54"/>
      <c r="G3" s="92" t="s">
        <v>3</v>
      </c>
      <c r="H3" s="93"/>
      <c r="I3" s="55"/>
      <c r="J3" s="4"/>
      <c r="K3" s="4"/>
      <c r="L3" s="4"/>
    </row>
    <row r="4" spans="1:12" ht="75.75">
      <c r="A4" s="2" t="s">
        <v>4</v>
      </c>
      <c r="B4" s="2" t="s">
        <v>5</v>
      </c>
      <c r="C4" s="2" t="s">
        <v>6</v>
      </c>
      <c r="D4" s="2" t="s">
        <v>7</v>
      </c>
      <c r="E4" s="2" t="s">
        <v>8</v>
      </c>
      <c r="F4" s="2" t="s">
        <v>9</v>
      </c>
      <c r="G4" s="45" t="s">
        <v>6</v>
      </c>
      <c r="H4" s="45" t="s">
        <v>10</v>
      </c>
      <c r="I4" s="46" t="s">
        <v>11</v>
      </c>
      <c r="J4" s="7"/>
      <c r="K4" s="7"/>
      <c r="L4" s="7"/>
    </row>
    <row r="5" spans="1:12">
      <c r="G5" s="53"/>
      <c r="I5" s="52"/>
    </row>
    <row r="6" spans="1:12" ht="69.599999999999994" customHeight="1">
      <c r="A6" s="75" t="s">
        <v>36</v>
      </c>
      <c r="B6" s="13" t="s">
        <v>250</v>
      </c>
      <c r="C6" s="14" t="s">
        <v>251</v>
      </c>
      <c r="D6" s="39">
        <v>1</v>
      </c>
      <c r="E6" s="66" t="s">
        <v>252</v>
      </c>
      <c r="F6" s="66" t="s">
        <v>253</v>
      </c>
      <c r="G6" s="40">
        <v>0</v>
      </c>
      <c r="H6" s="41">
        <f>G6*D6</f>
        <v>0</v>
      </c>
      <c r="I6" s="72"/>
      <c r="J6" s="4"/>
      <c r="K6" s="4"/>
      <c r="L6" s="4"/>
    </row>
    <row r="7" spans="1:12" ht="77.25" customHeight="1">
      <c r="A7" s="76"/>
      <c r="B7" s="15" t="s">
        <v>254</v>
      </c>
      <c r="C7" s="16" t="s">
        <v>255</v>
      </c>
      <c r="D7" s="39">
        <v>1</v>
      </c>
      <c r="E7" s="66" t="s">
        <v>256</v>
      </c>
      <c r="F7" s="66" t="s">
        <v>257</v>
      </c>
      <c r="G7" s="40">
        <v>0.5</v>
      </c>
      <c r="H7" s="41">
        <f>G7*D7</f>
        <v>0.5</v>
      </c>
      <c r="I7" s="73"/>
      <c r="J7" s="4"/>
      <c r="K7" s="4"/>
      <c r="L7" s="4"/>
    </row>
    <row r="8" spans="1:12" ht="67.5" customHeight="1">
      <c r="A8" s="76"/>
      <c r="B8" s="16" t="s">
        <v>258</v>
      </c>
      <c r="C8" s="16" t="s">
        <v>22</v>
      </c>
      <c r="D8" s="39">
        <v>2</v>
      </c>
      <c r="E8" s="66" t="s">
        <v>259</v>
      </c>
      <c r="F8" s="66" t="s">
        <v>260</v>
      </c>
      <c r="G8" s="40">
        <v>1</v>
      </c>
      <c r="H8" s="41">
        <f>G8*D8</f>
        <v>2</v>
      </c>
      <c r="I8" s="73"/>
      <c r="J8" s="4"/>
      <c r="K8" s="4"/>
      <c r="L8" s="4"/>
    </row>
    <row r="9" spans="1:12" ht="154.5" customHeight="1">
      <c r="A9" s="76"/>
      <c r="B9" s="16" t="s">
        <v>261</v>
      </c>
      <c r="C9" s="16" t="s">
        <v>14</v>
      </c>
      <c r="D9" s="39">
        <v>1</v>
      </c>
      <c r="E9" s="66" t="s">
        <v>262</v>
      </c>
      <c r="F9" s="67" t="s">
        <v>71</v>
      </c>
      <c r="G9" s="40">
        <v>1</v>
      </c>
      <c r="H9" s="41">
        <f>G9*D9</f>
        <v>1</v>
      </c>
      <c r="I9" s="73"/>
      <c r="J9" s="4"/>
      <c r="K9" s="4"/>
      <c r="L9" s="4"/>
    </row>
    <row r="10" spans="1:12" ht="125.45" customHeight="1">
      <c r="A10" s="76"/>
      <c r="B10" s="13" t="s">
        <v>263</v>
      </c>
      <c r="C10" s="14" t="s">
        <v>14</v>
      </c>
      <c r="D10" s="33">
        <v>1</v>
      </c>
      <c r="E10" s="66" t="s">
        <v>264</v>
      </c>
      <c r="F10" s="67" t="s">
        <v>265</v>
      </c>
      <c r="G10" s="40">
        <v>0</v>
      </c>
      <c r="H10" s="41">
        <f>G10*D10</f>
        <v>0</v>
      </c>
      <c r="I10" s="73"/>
      <c r="J10" s="4"/>
      <c r="K10" s="4"/>
      <c r="L10" s="4"/>
    </row>
    <row r="11" spans="1:12" ht="18.75">
      <c r="A11" s="6" t="s">
        <v>76</v>
      </c>
      <c r="B11" s="78"/>
      <c r="C11" s="79"/>
      <c r="D11" s="56">
        <f>SUM(D6:D10)</f>
        <v>6</v>
      </c>
      <c r="E11" s="27"/>
      <c r="F11" s="27"/>
      <c r="G11" s="30"/>
      <c r="H11" s="59">
        <f>SUM(H6:H10)</f>
        <v>3.5</v>
      </c>
      <c r="I11" s="57">
        <f>(H11*100)/D11</f>
        <v>58.333333333333336</v>
      </c>
      <c r="J11" s="9"/>
      <c r="K11" s="9"/>
      <c r="L11" s="9"/>
    </row>
    <row r="12" spans="1:12">
      <c r="G12" s="53"/>
      <c r="I12" s="52"/>
    </row>
    <row r="13" spans="1:12" ht="97.5" customHeight="1">
      <c r="A13" s="80" t="s">
        <v>77</v>
      </c>
      <c r="B13" s="17" t="s">
        <v>266</v>
      </c>
      <c r="C13" s="17" t="s">
        <v>267</v>
      </c>
      <c r="D13" s="35">
        <v>2</v>
      </c>
      <c r="E13" s="66" t="s">
        <v>268</v>
      </c>
      <c r="F13" s="67" t="s">
        <v>81</v>
      </c>
      <c r="G13" s="42">
        <v>0</v>
      </c>
      <c r="H13" s="43">
        <f t="shared" ref="H13:H20" si="0">G13*D13</f>
        <v>0</v>
      </c>
      <c r="I13" s="72"/>
    </row>
    <row r="14" spans="1:12" ht="104.25" customHeight="1">
      <c r="A14" s="81"/>
      <c r="B14" s="19" t="s">
        <v>269</v>
      </c>
      <c r="C14" s="18" t="s">
        <v>270</v>
      </c>
      <c r="D14" s="36">
        <v>2</v>
      </c>
      <c r="E14" s="66" t="s">
        <v>271</v>
      </c>
      <c r="F14" s="67" t="s">
        <v>85</v>
      </c>
      <c r="G14" s="42">
        <v>0</v>
      </c>
      <c r="H14" s="43">
        <f t="shared" si="0"/>
        <v>0</v>
      </c>
      <c r="I14" s="73"/>
    </row>
    <row r="15" spans="1:12" ht="81.599999999999994" customHeight="1">
      <c r="A15" s="81"/>
      <c r="B15" s="19" t="s">
        <v>272</v>
      </c>
      <c r="C15" s="18" t="s">
        <v>251</v>
      </c>
      <c r="D15" s="36">
        <v>1</v>
      </c>
      <c r="E15" s="66" t="s">
        <v>273</v>
      </c>
      <c r="F15" s="67" t="s">
        <v>274</v>
      </c>
      <c r="G15" s="42">
        <v>0</v>
      </c>
      <c r="H15" s="43">
        <f t="shared" si="0"/>
        <v>0</v>
      </c>
      <c r="I15" s="73"/>
    </row>
    <row r="16" spans="1:12" ht="84.95" customHeight="1">
      <c r="A16" s="81"/>
      <c r="B16" s="19" t="s">
        <v>275</v>
      </c>
      <c r="C16" s="18" t="s">
        <v>251</v>
      </c>
      <c r="D16" s="36">
        <v>1</v>
      </c>
      <c r="E16" s="66" t="s">
        <v>276</v>
      </c>
      <c r="F16" s="67" t="s">
        <v>100</v>
      </c>
      <c r="G16" s="42">
        <v>0</v>
      </c>
      <c r="H16" s="43">
        <f t="shared" si="0"/>
        <v>0</v>
      </c>
      <c r="I16" s="73"/>
    </row>
    <row r="17" spans="1:12" ht="141.75" customHeight="1">
      <c r="A17" s="81"/>
      <c r="B17" s="17" t="s">
        <v>277</v>
      </c>
      <c r="C17" s="20" t="s">
        <v>278</v>
      </c>
      <c r="D17" s="35">
        <v>2</v>
      </c>
      <c r="E17" s="66" t="s">
        <v>279</v>
      </c>
      <c r="F17" s="67" t="s">
        <v>280</v>
      </c>
      <c r="G17" s="42">
        <v>1</v>
      </c>
      <c r="H17" s="43">
        <f t="shared" si="0"/>
        <v>2</v>
      </c>
      <c r="I17" s="73"/>
    </row>
    <row r="18" spans="1:12" ht="141" customHeight="1">
      <c r="A18" s="81"/>
      <c r="B18" s="19" t="s">
        <v>281</v>
      </c>
      <c r="C18" s="18" t="s">
        <v>278</v>
      </c>
      <c r="D18" s="36">
        <v>2</v>
      </c>
      <c r="E18" s="66" t="s">
        <v>282</v>
      </c>
      <c r="F18" s="67" t="s">
        <v>283</v>
      </c>
      <c r="G18" s="42">
        <v>0</v>
      </c>
      <c r="H18" s="43">
        <f t="shared" si="0"/>
        <v>0</v>
      </c>
      <c r="I18" s="73"/>
    </row>
    <row r="19" spans="1:12" ht="138.75" customHeight="1">
      <c r="A19" s="81"/>
      <c r="B19" s="19" t="s">
        <v>284</v>
      </c>
      <c r="C19" s="18" t="s">
        <v>278</v>
      </c>
      <c r="D19" s="36">
        <v>2</v>
      </c>
      <c r="E19" s="66" t="s">
        <v>285</v>
      </c>
      <c r="F19" s="67" t="s">
        <v>286</v>
      </c>
      <c r="G19" s="42">
        <v>1</v>
      </c>
      <c r="H19" s="43">
        <f t="shared" si="0"/>
        <v>2</v>
      </c>
      <c r="I19" s="73"/>
    </row>
    <row r="20" spans="1:12" ht="86.45" customHeight="1">
      <c r="A20" s="81"/>
      <c r="B20" s="19" t="s">
        <v>287</v>
      </c>
      <c r="C20" s="18" t="s">
        <v>251</v>
      </c>
      <c r="D20" s="36">
        <v>2</v>
      </c>
      <c r="E20" s="66" t="s">
        <v>288</v>
      </c>
      <c r="F20" s="67" t="s">
        <v>289</v>
      </c>
      <c r="G20" s="42">
        <v>0</v>
      </c>
      <c r="H20" s="43">
        <f t="shared" si="0"/>
        <v>0</v>
      </c>
      <c r="I20" s="73"/>
    </row>
    <row r="21" spans="1:12" ht="18.75" customHeight="1">
      <c r="A21" s="78" t="s">
        <v>109</v>
      </c>
      <c r="B21" s="79"/>
      <c r="C21" s="83"/>
      <c r="D21" s="60">
        <f>SUM(D13:D20)</f>
        <v>14</v>
      </c>
      <c r="E21" s="32"/>
      <c r="F21" s="32"/>
      <c r="G21" s="30"/>
      <c r="H21" s="61">
        <f>SUM(H13:H20)</f>
        <v>4</v>
      </c>
      <c r="I21" s="61">
        <f>(H21*100)/D21</f>
        <v>28.571428571428573</v>
      </c>
      <c r="J21" s="10"/>
      <c r="K21" s="10"/>
      <c r="L21" s="10"/>
    </row>
    <row r="22" spans="1:12">
      <c r="G22" s="53"/>
      <c r="I22" s="52"/>
    </row>
    <row r="23" spans="1:12">
      <c r="G23" s="53"/>
      <c r="I23" s="52"/>
    </row>
    <row r="24" spans="1:12" ht="159.75" customHeight="1">
      <c r="A24" s="84" t="s">
        <v>290</v>
      </c>
      <c r="B24" s="21" t="s">
        <v>291</v>
      </c>
      <c r="C24" s="21" t="s">
        <v>292</v>
      </c>
      <c r="D24" s="35">
        <v>1</v>
      </c>
      <c r="E24" s="66" t="s">
        <v>293</v>
      </c>
      <c r="F24" s="67" t="s">
        <v>294</v>
      </c>
      <c r="G24" s="42">
        <v>0</v>
      </c>
      <c r="H24" s="43">
        <f>G24*D24</f>
        <v>0</v>
      </c>
      <c r="I24" s="72"/>
    </row>
    <row r="25" spans="1:12" ht="155.25" customHeight="1">
      <c r="A25" s="85"/>
      <c r="B25" s="22" t="s">
        <v>295</v>
      </c>
      <c r="C25" s="21" t="s">
        <v>292</v>
      </c>
      <c r="D25" s="36">
        <v>1</v>
      </c>
      <c r="E25" s="66" t="s">
        <v>296</v>
      </c>
      <c r="F25" s="67" t="s">
        <v>297</v>
      </c>
      <c r="G25" s="42">
        <v>0</v>
      </c>
      <c r="H25" s="43">
        <f>G25*D25</f>
        <v>0</v>
      </c>
      <c r="I25" s="73"/>
    </row>
    <row r="26" spans="1:12" ht="159" customHeight="1">
      <c r="A26" s="85"/>
      <c r="B26" s="22" t="s">
        <v>298</v>
      </c>
      <c r="C26" s="21" t="s">
        <v>139</v>
      </c>
      <c r="D26" s="37">
        <v>2</v>
      </c>
      <c r="E26" s="66" t="s">
        <v>299</v>
      </c>
      <c r="F26" s="67" t="s">
        <v>297</v>
      </c>
      <c r="G26" s="42">
        <v>0</v>
      </c>
      <c r="H26" s="43">
        <f>G26*D26</f>
        <v>0</v>
      </c>
      <c r="I26" s="73"/>
    </row>
    <row r="27" spans="1:12" ht="123.75" customHeight="1">
      <c r="A27" s="85"/>
      <c r="B27" s="22" t="s">
        <v>300</v>
      </c>
      <c r="C27" s="21" t="s">
        <v>301</v>
      </c>
      <c r="D27" s="37">
        <v>2</v>
      </c>
      <c r="E27" s="66" t="s">
        <v>302</v>
      </c>
      <c r="F27" s="67" t="s">
        <v>303</v>
      </c>
      <c r="G27" s="42">
        <v>0.5</v>
      </c>
      <c r="H27" s="43">
        <f>G27*D27</f>
        <v>1</v>
      </c>
      <c r="I27" s="73"/>
    </row>
    <row r="28" spans="1:12" ht="152.25" customHeight="1">
      <c r="A28" s="85"/>
      <c r="B28" s="22" t="s">
        <v>304</v>
      </c>
      <c r="C28" s="21" t="s">
        <v>292</v>
      </c>
      <c r="D28" s="36">
        <v>2</v>
      </c>
      <c r="E28" s="66" t="s">
        <v>305</v>
      </c>
      <c r="F28" s="67" t="s">
        <v>306</v>
      </c>
      <c r="G28" s="42">
        <v>0.25</v>
      </c>
      <c r="H28" s="43">
        <f>G28*D28</f>
        <v>0.5</v>
      </c>
      <c r="I28" s="73"/>
    </row>
    <row r="29" spans="1:12" ht="18.75">
      <c r="A29" s="6" t="s">
        <v>214</v>
      </c>
      <c r="B29" s="24"/>
      <c r="C29" s="24"/>
      <c r="D29" s="62">
        <f>SUM(D24:D28)</f>
        <v>8</v>
      </c>
      <c r="E29" s="32"/>
      <c r="F29" s="32"/>
      <c r="G29" s="30"/>
      <c r="H29" s="61">
        <f>SUM(H24:H28)</f>
        <v>1.5</v>
      </c>
      <c r="I29" s="61">
        <f>(H29*100)/D29</f>
        <v>18.75</v>
      </c>
      <c r="J29" s="23"/>
      <c r="K29" s="23"/>
      <c r="L29" s="23"/>
    </row>
    <row r="30" spans="1:12">
      <c r="G30" s="53"/>
      <c r="I30" s="52"/>
    </row>
    <row r="31" spans="1:12" ht="93" customHeight="1">
      <c r="A31" s="70" t="s">
        <v>215</v>
      </c>
      <c r="B31" s="48" t="s">
        <v>307</v>
      </c>
      <c r="C31" s="48" t="s">
        <v>308</v>
      </c>
      <c r="D31" s="35">
        <v>2</v>
      </c>
      <c r="E31" s="66" t="s">
        <v>309</v>
      </c>
      <c r="F31" s="66" t="s">
        <v>310</v>
      </c>
      <c r="G31" s="42">
        <v>1</v>
      </c>
      <c r="H31" s="43">
        <f t="shared" ref="H31:H39" si="1">G31*D31</f>
        <v>2</v>
      </c>
      <c r="I31" s="72"/>
    </row>
    <row r="32" spans="1:12" ht="150" customHeight="1">
      <c r="A32" s="94"/>
      <c r="B32" s="49" t="s">
        <v>311</v>
      </c>
      <c r="C32" s="49" t="s">
        <v>312</v>
      </c>
      <c r="D32" s="33">
        <v>2</v>
      </c>
      <c r="E32" s="66" t="s">
        <v>313</v>
      </c>
      <c r="F32" s="66" t="s">
        <v>144</v>
      </c>
      <c r="G32" s="42">
        <v>0.5</v>
      </c>
      <c r="H32" s="43">
        <f t="shared" si="1"/>
        <v>1</v>
      </c>
      <c r="I32" s="73"/>
    </row>
    <row r="33" spans="1:12" ht="113.25">
      <c r="A33" s="94"/>
      <c r="B33" s="48" t="s">
        <v>314</v>
      </c>
      <c r="C33" s="48" t="s">
        <v>315</v>
      </c>
      <c r="D33" s="39">
        <v>1</v>
      </c>
      <c r="E33" s="66" t="s">
        <v>316</v>
      </c>
      <c r="F33" s="66" t="s">
        <v>144</v>
      </c>
      <c r="G33" s="42">
        <v>0</v>
      </c>
      <c r="H33" s="43">
        <f t="shared" si="1"/>
        <v>0</v>
      </c>
      <c r="I33" s="73"/>
    </row>
    <row r="34" spans="1:12" ht="162.75" customHeight="1">
      <c r="A34" s="94"/>
      <c r="B34" s="48" t="s">
        <v>317</v>
      </c>
      <c r="C34" s="63" t="s">
        <v>292</v>
      </c>
      <c r="D34" s="39">
        <v>1</v>
      </c>
      <c r="E34" s="66" t="s">
        <v>318</v>
      </c>
      <c r="F34" s="66" t="s">
        <v>144</v>
      </c>
      <c r="G34" s="42">
        <v>0</v>
      </c>
      <c r="H34" s="43">
        <f t="shared" si="1"/>
        <v>0</v>
      </c>
      <c r="I34" s="73"/>
    </row>
    <row r="35" spans="1:12" ht="69.75" customHeight="1">
      <c r="A35" s="94"/>
      <c r="B35" s="48" t="s">
        <v>319</v>
      </c>
      <c r="C35" s="63" t="s">
        <v>14</v>
      </c>
      <c r="D35" s="39">
        <v>1</v>
      </c>
      <c r="E35" s="66" t="s">
        <v>320</v>
      </c>
      <c r="F35" s="66" t="s">
        <v>144</v>
      </c>
      <c r="G35" s="42">
        <v>1</v>
      </c>
      <c r="H35" s="43">
        <f t="shared" si="1"/>
        <v>1</v>
      </c>
      <c r="I35" s="73"/>
    </row>
    <row r="36" spans="1:12" ht="92.25" customHeight="1">
      <c r="A36" s="94"/>
      <c r="B36" s="48" t="s">
        <v>321</v>
      </c>
      <c r="C36" s="63" t="s">
        <v>14</v>
      </c>
      <c r="D36" s="39">
        <v>1</v>
      </c>
      <c r="E36" s="66" t="s">
        <v>322</v>
      </c>
      <c r="F36" s="66" t="s">
        <v>144</v>
      </c>
      <c r="G36" s="42">
        <v>0</v>
      </c>
      <c r="H36" s="43">
        <f t="shared" si="1"/>
        <v>0</v>
      </c>
      <c r="I36" s="73"/>
    </row>
    <row r="37" spans="1:12" ht="132.6" customHeight="1">
      <c r="A37" s="94"/>
      <c r="B37" s="48" t="s">
        <v>323</v>
      </c>
      <c r="C37" s="63" t="s">
        <v>324</v>
      </c>
      <c r="D37" s="39">
        <v>2</v>
      </c>
      <c r="E37" s="66" t="s">
        <v>325</v>
      </c>
      <c r="F37" s="66" t="s">
        <v>219</v>
      </c>
      <c r="G37" s="42">
        <v>0</v>
      </c>
      <c r="H37" s="43">
        <f t="shared" si="1"/>
        <v>0</v>
      </c>
      <c r="I37" s="73"/>
    </row>
    <row r="38" spans="1:12" ht="167.25" customHeight="1">
      <c r="A38" s="94"/>
      <c r="B38" s="48" t="s">
        <v>326</v>
      </c>
      <c r="C38" s="63" t="s">
        <v>327</v>
      </c>
      <c r="D38" s="39">
        <v>2</v>
      </c>
      <c r="E38" s="66" t="s">
        <v>328</v>
      </c>
      <c r="F38" s="66" t="s">
        <v>219</v>
      </c>
      <c r="G38" s="42">
        <v>0.5</v>
      </c>
      <c r="H38" s="43">
        <f t="shared" si="1"/>
        <v>1</v>
      </c>
      <c r="I38" s="73"/>
    </row>
    <row r="39" spans="1:12" ht="84.95" customHeight="1">
      <c r="A39" s="94"/>
      <c r="B39" s="48" t="s">
        <v>329</v>
      </c>
      <c r="C39" s="64" t="s">
        <v>330</v>
      </c>
      <c r="D39" s="39">
        <v>2</v>
      </c>
      <c r="E39" s="66" t="s">
        <v>331</v>
      </c>
      <c r="F39" s="66" t="s">
        <v>332</v>
      </c>
      <c r="G39" s="42">
        <v>1</v>
      </c>
      <c r="H39" s="43">
        <f t="shared" si="1"/>
        <v>2</v>
      </c>
      <c r="I39" s="73"/>
    </row>
    <row r="40" spans="1:12" ht="84.95" customHeight="1">
      <c r="A40" s="94"/>
      <c r="B40" s="50" t="s">
        <v>333</v>
      </c>
      <c r="C40" s="50" t="s">
        <v>312</v>
      </c>
      <c r="D40" s="34">
        <v>2</v>
      </c>
      <c r="E40" s="66" t="s">
        <v>334</v>
      </c>
      <c r="F40" s="66" t="s">
        <v>335</v>
      </c>
      <c r="G40" s="42">
        <v>0</v>
      </c>
      <c r="H40" s="43">
        <f>G40*D40</f>
        <v>0</v>
      </c>
      <c r="I40" s="73"/>
    </row>
    <row r="41" spans="1:12" ht="159.75" customHeight="1">
      <c r="A41" s="94"/>
      <c r="B41" s="50" t="s">
        <v>336</v>
      </c>
      <c r="C41" s="50" t="s">
        <v>312</v>
      </c>
      <c r="D41" s="34">
        <v>2</v>
      </c>
      <c r="E41" s="66" t="s">
        <v>334</v>
      </c>
      <c r="F41" s="66" t="s">
        <v>335</v>
      </c>
      <c r="G41" s="68">
        <v>0</v>
      </c>
      <c r="H41" s="69">
        <f>G41*D41</f>
        <v>0</v>
      </c>
      <c r="I41" s="74"/>
    </row>
    <row r="42" spans="1:12" ht="18.75">
      <c r="A42" s="25" t="s">
        <v>248</v>
      </c>
      <c r="B42" s="26"/>
      <c r="C42" s="26"/>
      <c r="D42" s="59">
        <f>SUM(D31:D41)</f>
        <v>18</v>
      </c>
      <c r="E42" s="27"/>
      <c r="F42" s="27"/>
      <c r="G42" s="30"/>
      <c r="H42" s="59">
        <f>SUM(H31:H41)</f>
        <v>7</v>
      </c>
      <c r="I42" s="59">
        <f>(H42*100)/D42</f>
        <v>38.888888888888886</v>
      </c>
      <c r="J42" s="9"/>
      <c r="K42" s="9"/>
      <c r="L42" s="9"/>
    </row>
    <row r="44" spans="1:12" ht="41.25">
      <c r="A44" s="29" t="s">
        <v>337</v>
      </c>
      <c r="B44" s="31">
        <f>(SUM(I42,I29,I21,I11)*100)/400</f>
        <v>36.135912698412696</v>
      </c>
    </row>
    <row r="45" spans="1:12">
      <c r="A45" s="51"/>
      <c r="B45" s="1"/>
    </row>
    <row r="46" spans="1:12">
      <c r="A46" s="51"/>
      <c r="B46" s="1"/>
    </row>
    <row r="47" spans="1:12">
      <c r="A47" s="51"/>
      <c r="B47" s="1"/>
    </row>
    <row r="48" spans="1:12">
      <c r="A48" s="51"/>
      <c r="B48" s="1"/>
    </row>
    <row r="49" spans="1:2">
      <c r="A49" s="51"/>
      <c r="B49" s="1"/>
    </row>
    <row r="50" spans="1:2">
      <c r="A50" s="51"/>
      <c r="B50" s="1"/>
    </row>
    <row r="51" spans="1:2">
      <c r="A51" s="51"/>
      <c r="B51" s="1"/>
    </row>
    <row r="52" spans="1:2">
      <c r="A52" s="51"/>
      <c r="B52" s="1"/>
    </row>
    <row r="53" spans="1:2">
      <c r="A53" s="51"/>
      <c r="B53" s="1"/>
    </row>
    <row r="54" spans="1:2">
      <c r="A54" s="51"/>
      <c r="B54" s="1"/>
    </row>
    <row r="55" spans="1:2">
      <c r="A55" s="51"/>
      <c r="B55" s="1"/>
    </row>
    <row r="56" spans="1:2">
      <c r="A56" s="51"/>
      <c r="B56" s="1"/>
    </row>
    <row r="57" spans="1:2">
      <c r="A57" s="51"/>
      <c r="B57" s="1"/>
    </row>
    <row r="58" spans="1:2">
      <c r="A58" s="51"/>
      <c r="B58" s="1"/>
    </row>
    <row r="59" spans="1:2">
      <c r="A59" s="51"/>
      <c r="B59" s="1"/>
    </row>
    <row r="60" spans="1:2">
      <c r="A60" s="51"/>
      <c r="B60" s="1"/>
    </row>
    <row r="61" spans="1:2">
      <c r="A61" s="51"/>
      <c r="B61" s="1"/>
    </row>
    <row r="62" spans="1:2">
      <c r="A62" s="51"/>
      <c r="B62" s="1"/>
    </row>
    <row r="63" spans="1:2">
      <c r="A63" s="51"/>
      <c r="B63" s="1"/>
    </row>
    <row r="64" spans="1:2">
      <c r="A64" s="51"/>
      <c r="B64" s="1"/>
    </row>
    <row r="65" spans="1:2">
      <c r="A65" s="51"/>
      <c r="B65" s="1"/>
    </row>
    <row r="66" spans="1:2">
      <c r="A66" s="51"/>
      <c r="B66" s="1"/>
    </row>
    <row r="67" spans="1:2">
      <c r="A67" s="51"/>
      <c r="B67" s="1"/>
    </row>
    <row r="68" spans="1:2">
      <c r="A68" s="51"/>
      <c r="B68" s="1"/>
    </row>
    <row r="69" spans="1:2">
      <c r="A69" s="51"/>
      <c r="B69" s="1"/>
    </row>
    <row r="70" spans="1:2">
      <c r="A70" s="51"/>
      <c r="B70" s="1"/>
    </row>
    <row r="71" spans="1:2">
      <c r="A71" s="51"/>
      <c r="B71" s="1"/>
    </row>
    <row r="72" spans="1:2">
      <c r="A72" s="51"/>
      <c r="B72" s="1"/>
    </row>
    <row r="73" spans="1:2">
      <c r="A73" s="51"/>
      <c r="B73" s="1"/>
    </row>
    <row r="74" spans="1:2">
      <c r="A74" s="51"/>
      <c r="B74" s="1"/>
    </row>
    <row r="75" spans="1:2">
      <c r="A75" s="51"/>
      <c r="B75" s="1"/>
    </row>
    <row r="76" spans="1:2">
      <c r="A76" s="51"/>
      <c r="B76" s="1"/>
    </row>
    <row r="77" spans="1:2">
      <c r="A77" s="51"/>
      <c r="B77" s="1"/>
    </row>
    <row r="78" spans="1:2">
      <c r="A78" s="51"/>
      <c r="B78" s="1"/>
    </row>
    <row r="79" spans="1:2">
      <c r="A79" s="51"/>
      <c r="B79" s="1"/>
    </row>
    <row r="80" spans="1:2">
      <c r="A80" s="51"/>
      <c r="B80" s="1"/>
    </row>
    <row r="81" spans="1:2">
      <c r="A81" s="51"/>
      <c r="B81" s="1"/>
    </row>
    <row r="82" spans="1:2">
      <c r="A82" s="51"/>
      <c r="B82" s="1"/>
    </row>
    <row r="83" spans="1:2">
      <c r="A83" s="51"/>
      <c r="B83" s="1"/>
    </row>
    <row r="84" spans="1:2">
      <c r="A84" s="51"/>
      <c r="B84" s="1"/>
    </row>
    <row r="85" spans="1:2">
      <c r="A85" s="51"/>
      <c r="B85" s="1"/>
    </row>
    <row r="86" spans="1:2">
      <c r="A86" s="51"/>
      <c r="B86" s="1"/>
    </row>
    <row r="87" spans="1:2">
      <c r="A87" s="51"/>
      <c r="B87" s="1"/>
    </row>
    <row r="88" spans="1:2">
      <c r="A88" s="51"/>
      <c r="B88" s="1"/>
    </row>
    <row r="89" spans="1:2">
      <c r="A89" s="51"/>
      <c r="B89" s="1"/>
    </row>
    <row r="90" spans="1:2">
      <c r="A90" s="51"/>
      <c r="B90" s="1"/>
    </row>
    <row r="91" spans="1:2">
      <c r="A91" s="51"/>
      <c r="B91" s="1"/>
    </row>
    <row r="92" spans="1:2">
      <c r="A92" s="51"/>
      <c r="B92" s="1"/>
    </row>
    <row r="93" spans="1:2">
      <c r="A93" s="51"/>
      <c r="B93" s="1"/>
    </row>
    <row r="94" spans="1:2">
      <c r="A94" s="51"/>
      <c r="B94" s="1"/>
    </row>
    <row r="95" spans="1:2">
      <c r="A95" s="51"/>
      <c r="B95" s="1"/>
    </row>
    <row r="96" spans="1:2">
      <c r="A96" s="51"/>
      <c r="B96" s="1"/>
    </row>
    <row r="97" spans="1:2">
      <c r="A97" s="51"/>
      <c r="B97" s="1"/>
    </row>
    <row r="98" spans="1:2">
      <c r="A98" s="51"/>
      <c r="B98" s="1"/>
    </row>
    <row r="99" spans="1:2">
      <c r="A99" s="51"/>
      <c r="B99" s="1"/>
    </row>
    <row r="100" spans="1:2">
      <c r="A100" s="51"/>
      <c r="B100" s="1"/>
    </row>
    <row r="101" spans="1:2">
      <c r="A101" s="51"/>
      <c r="B101" s="1"/>
    </row>
    <row r="102" spans="1:2">
      <c r="A102" s="51"/>
      <c r="B102" s="1"/>
    </row>
    <row r="103" spans="1:2">
      <c r="A103" s="51"/>
      <c r="B103" s="1"/>
    </row>
    <row r="104" spans="1:2">
      <c r="A104" s="51"/>
      <c r="B104" s="1"/>
    </row>
    <row r="105" spans="1:2">
      <c r="A105" s="51"/>
      <c r="B105" s="1"/>
    </row>
    <row r="106" spans="1:2">
      <c r="A106" s="51"/>
      <c r="B106" s="1"/>
    </row>
    <row r="107" spans="1:2">
      <c r="A107" s="51"/>
      <c r="B107" s="1"/>
    </row>
    <row r="108" spans="1:2">
      <c r="A108" s="51"/>
      <c r="B108" s="1"/>
    </row>
    <row r="109" spans="1:2">
      <c r="A109" s="51"/>
      <c r="B109" s="1"/>
    </row>
    <row r="110" spans="1:2">
      <c r="A110" s="51"/>
      <c r="B110" s="1"/>
    </row>
    <row r="111" spans="1:2">
      <c r="A111" s="51"/>
      <c r="B111" s="1"/>
    </row>
    <row r="112" spans="1:2">
      <c r="A112" s="51"/>
      <c r="B112" s="1"/>
    </row>
    <row r="113" spans="1:2">
      <c r="A113" s="51"/>
      <c r="B113" s="1"/>
    </row>
    <row r="114" spans="1:2">
      <c r="A114" s="51"/>
      <c r="B114" s="1"/>
    </row>
    <row r="115" spans="1:2">
      <c r="A115" s="51"/>
      <c r="B115" s="1"/>
    </row>
    <row r="116" spans="1:2">
      <c r="A116" s="51"/>
      <c r="B116" s="1"/>
    </row>
    <row r="117" spans="1:2">
      <c r="A117" s="51"/>
      <c r="B117" s="1"/>
    </row>
    <row r="118" spans="1:2">
      <c r="A118" s="51"/>
      <c r="B118" s="1"/>
    </row>
    <row r="119" spans="1:2">
      <c r="A119" s="51"/>
      <c r="B119" s="1"/>
    </row>
    <row r="120" spans="1:2">
      <c r="A120" s="51"/>
      <c r="B120" s="1"/>
    </row>
    <row r="121" spans="1:2">
      <c r="A121" s="51"/>
      <c r="B121" s="1"/>
    </row>
    <row r="122" spans="1:2">
      <c r="A122" s="51"/>
      <c r="B122" s="1"/>
    </row>
    <row r="123" spans="1:2">
      <c r="A123" s="51"/>
      <c r="B123" s="1"/>
    </row>
    <row r="124" spans="1:2">
      <c r="A124" s="51"/>
      <c r="B124" s="1"/>
    </row>
    <row r="125" spans="1:2">
      <c r="A125" s="51"/>
      <c r="B125" s="1"/>
    </row>
    <row r="126" spans="1:2">
      <c r="A126" s="51"/>
      <c r="B126" s="1"/>
    </row>
    <row r="127" spans="1:2">
      <c r="A127" s="51"/>
      <c r="B127" s="1"/>
    </row>
    <row r="128" spans="1:2">
      <c r="A128" s="51"/>
      <c r="B128" s="1"/>
    </row>
    <row r="129" spans="1:2">
      <c r="A129" s="51"/>
      <c r="B129" s="1"/>
    </row>
    <row r="130" spans="1:2">
      <c r="A130" s="51"/>
      <c r="B130" s="1"/>
    </row>
    <row r="131" spans="1:2">
      <c r="A131" s="51"/>
      <c r="B131" s="1"/>
    </row>
    <row r="132" spans="1:2">
      <c r="A132" s="51"/>
      <c r="B132" s="1"/>
    </row>
    <row r="133" spans="1:2">
      <c r="A133" s="51"/>
      <c r="B133" s="1"/>
    </row>
    <row r="134" spans="1:2">
      <c r="A134" s="51"/>
      <c r="B134" s="1"/>
    </row>
    <row r="135" spans="1:2">
      <c r="A135" s="51"/>
      <c r="B135" s="1"/>
    </row>
    <row r="136" spans="1:2">
      <c r="A136" s="51"/>
      <c r="B136" s="1"/>
    </row>
    <row r="137" spans="1:2">
      <c r="A137" s="51"/>
      <c r="B137" s="1"/>
    </row>
    <row r="138" spans="1:2">
      <c r="A138" s="51"/>
      <c r="B138" s="1"/>
    </row>
    <row r="139" spans="1:2">
      <c r="A139" s="51"/>
      <c r="B139" s="1"/>
    </row>
    <row r="140" spans="1:2">
      <c r="A140" s="51"/>
      <c r="B140" s="1"/>
    </row>
    <row r="141" spans="1:2">
      <c r="A141" s="51"/>
      <c r="B141" s="1"/>
    </row>
    <row r="142" spans="1:2">
      <c r="A142" s="51"/>
      <c r="B142" s="1"/>
    </row>
    <row r="143" spans="1:2">
      <c r="A143" s="51"/>
      <c r="B143" s="1"/>
    </row>
    <row r="144" spans="1:2">
      <c r="A144" s="51"/>
      <c r="B144" s="1"/>
    </row>
    <row r="145" spans="1:2">
      <c r="A145" s="51"/>
      <c r="B145" s="1"/>
    </row>
    <row r="146" spans="1:2">
      <c r="A146" s="51"/>
      <c r="B146" s="1"/>
    </row>
    <row r="147" spans="1:2">
      <c r="A147" s="51"/>
      <c r="B147" s="1"/>
    </row>
    <row r="148" spans="1:2">
      <c r="A148" s="51"/>
      <c r="B148" s="1"/>
    </row>
    <row r="149" spans="1:2">
      <c r="A149" s="51"/>
      <c r="B149" s="1"/>
    </row>
    <row r="150" spans="1:2">
      <c r="A150" s="51"/>
      <c r="B150" s="1"/>
    </row>
    <row r="151" spans="1:2">
      <c r="A151" s="51"/>
      <c r="B151" s="1"/>
    </row>
    <row r="152" spans="1:2">
      <c r="A152" s="51"/>
      <c r="B152" s="1"/>
    </row>
    <row r="153" spans="1:2">
      <c r="A153" s="51"/>
      <c r="B153" s="1"/>
    </row>
    <row r="154" spans="1:2">
      <c r="A154" s="51"/>
      <c r="B154" s="1"/>
    </row>
    <row r="155" spans="1:2">
      <c r="A155" s="51"/>
      <c r="B155" s="1"/>
    </row>
    <row r="156" spans="1:2">
      <c r="A156" s="51"/>
      <c r="B156" s="1"/>
    </row>
    <row r="157" spans="1:2">
      <c r="A157" s="51"/>
      <c r="B157" s="1"/>
    </row>
    <row r="158" spans="1:2">
      <c r="A158" s="51"/>
      <c r="B158" s="1"/>
    </row>
    <row r="159" spans="1:2">
      <c r="A159" s="51"/>
      <c r="B159" s="1"/>
    </row>
    <row r="160" spans="1:2">
      <c r="A160" s="51"/>
      <c r="B160" s="1"/>
    </row>
    <row r="161" spans="1:2">
      <c r="A161" s="51"/>
      <c r="B161" s="1"/>
    </row>
    <row r="162" spans="1:2">
      <c r="A162" s="51"/>
      <c r="B162" s="1"/>
    </row>
    <row r="163" spans="1:2">
      <c r="A163" s="51"/>
      <c r="B163" s="1"/>
    </row>
    <row r="164" spans="1:2">
      <c r="A164" s="51"/>
      <c r="B164" s="1"/>
    </row>
    <row r="165" spans="1:2">
      <c r="A165" s="51"/>
      <c r="B165" s="1"/>
    </row>
    <row r="166" spans="1:2">
      <c r="A166" s="51"/>
      <c r="B166" s="1"/>
    </row>
    <row r="167" spans="1:2">
      <c r="A167" s="51"/>
      <c r="B167" s="1"/>
    </row>
    <row r="168" spans="1:2">
      <c r="A168" s="51"/>
      <c r="B168" s="1"/>
    </row>
    <row r="169" spans="1:2">
      <c r="A169" s="51"/>
      <c r="B169" s="1"/>
    </row>
    <row r="170" spans="1:2">
      <c r="A170" s="51"/>
      <c r="B170" s="1"/>
    </row>
    <row r="171" spans="1:2">
      <c r="A171" s="51"/>
      <c r="B171" s="1"/>
    </row>
    <row r="172" spans="1:2">
      <c r="A172" s="51"/>
      <c r="B172" s="1"/>
    </row>
    <row r="173" spans="1:2">
      <c r="A173" s="51"/>
      <c r="B173" s="1"/>
    </row>
    <row r="174" spans="1:2">
      <c r="A174" s="51"/>
      <c r="B174" s="1"/>
    </row>
    <row r="175" spans="1:2">
      <c r="A175" s="51"/>
      <c r="B175" s="1"/>
    </row>
    <row r="176" spans="1:2">
      <c r="A176" s="51"/>
      <c r="B176" s="1"/>
    </row>
    <row r="177" spans="1:2">
      <c r="A177" s="51"/>
      <c r="B177" s="1"/>
    </row>
    <row r="178" spans="1:2">
      <c r="A178" s="51"/>
      <c r="B178" s="1"/>
    </row>
    <row r="179" spans="1:2">
      <c r="A179" s="51"/>
      <c r="B179" s="1"/>
    </row>
    <row r="180" spans="1:2">
      <c r="A180" s="51"/>
      <c r="B180" s="1"/>
    </row>
    <row r="181" spans="1:2">
      <c r="A181" s="51"/>
      <c r="B181" s="1"/>
    </row>
    <row r="182" spans="1:2">
      <c r="A182" s="51"/>
      <c r="B182" s="1"/>
    </row>
    <row r="183" spans="1:2">
      <c r="A183" s="51"/>
      <c r="B183" s="1"/>
    </row>
    <row r="184" spans="1:2">
      <c r="A184" s="51"/>
      <c r="B184" s="1"/>
    </row>
    <row r="185" spans="1:2">
      <c r="A185" s="51"/>
      <c r="B185" s="1"/>
    </row>
    <row r="186" spans="1:2">
      <c r="A186" s="51"/>
      <c r="B186" s="1"/>
    </row>
    <row r="187" spans="1:2">
      <c r="A187" s="51"/>
      <c r="B187" s="1"/>
    </row>
    <row r="188" spans="1:2">
      <c r="A188" s="51"/>
      <c r="B188" s="1"/>
    </row>
    <row r="189" spans="1:2">
      <c r="A189" s="51"/>
      <c r="B189" s="1"/>
    </row>
    <row r="190" spans="1:2">
      <c r="A190" s="51"/>
      <c r="B190" s="1"/>
    </row>
    <row r="191" spans="1:2">
      <c r="A191" s="51"/>
      <c r="B191" s="1"/>
    </row>
    <row r="192" spans="1:2">
      <c r="A192" s="51"/>
      <c r="B192" s="1"/>
    </row>
    <row r="193" spans="1:2">
      <c r="A193" s="51"/>
      <c r="B193" s="1"/>
    </row>
    <row r="194" spans="1:2">
      <c r="A194" s="51"/>
      <c r="B194" s="1"/>
    </row>
    <row r="195" spans="1:2">
      <c r="A195" s="51"/>
      <c r="B195" s="1"/>
    </row>
    <row r="196" spans="1:2">
      <c r="A196" s="51"/>
      <c r="B196" s="1"/>
    </row>
    <row r="197" spans="1:2">
      <c r="A197" s="51"/>
      <c r="B197" s="1"/>
    </row>
    <row r="198" spans="1:2">
      <c r="A198" s="51"/>
      <c r="B198" s="1"/>
    </row>
    <row r="199" spans="1:2">
      <c r="A199" s="51"/>
      <c r="B199" s="1"/>
    </row>
    <row r="200" spans="1:2">
      <c r="A200" s="51"/>
      <c r="B200" s="1"/>
    </row>
    <row r="201" spans="1:2">
      <c r="A201" s="51"/>
      <c r="B201" s="1"/>
    </row>
    <row r="202" spans="1:2">
      <c r="A202" s="51"/>
      <c r="B202" s="1"/>
    </row>
    <row r="203" spans="1:2">
      <c r="A203" s="51"/>
      <c r="B203" s="1"/>
    </row>
    <row r="204" spans="1:2">
      <c r="A204" s="51"/>
      <c r="B204" s="1"/>
    </row>
    <row r="205" spans="1:2">
      <c r="A205" s="51"/>
      <c r="B205" s="1"/>
    </row>
    <row r="206" spans="1:2">
      <c r="A206" s="51"/>
      <c r="B206" s="1"/>
    </row>
    <row r="207" spans="1:2">
      <c r="A207" s="51"/>
      <c r="B207" s="1"/>
    </row>
    <row r="208" spans="1:2">
      <c r="A208" s="51"/>
      <c r="B208" s="1"/>
    </row>
    <row r="209" spans="1:2">
      <c r="A209" s="51"/>
      <c r="B209" s="1"/>
    </row>
    <row r="210" spans="1:2">
      <c r="A210" s="51"/>
      <c r="B210" s="1"/>
    </row>
    <row r="211" spans="1:2">
      <c r="A211" s="51"/>
      <c r="B211" s="1"/>
    </row>
    <row r="212" spans="1:2">
      <c r="A212" s="51"/>
      <c r="B212" s="1"/>
    </row>
    <row r="213" spans="1:2">
      <c r="A213" s="51"/>
      <c r="B213" s="1"/>
    </row>
    <row r="214" spans="1:2">
      <c r="A214" s="51"/>
      <c r="B214" s="1"/>
    </row>
    <row r="215" spans="1:2">
      <c r="A215" s="51"/>
      <c r="B215" s="1"/>
    </row>
    <row r="216" spans="1:2">
      <c r="A216" s="51"/>
      <c r="B216" s="1"/>
    </row>
    <row r="217" spans="1:2">
      <c r="A217" s="51"/>
      <c r="B217" s="1"/>
    </row>
    <row r="218" spans="1:2">
      <c r="A218" s="51"/>
      <c r="B218" s="1"/>
    </row>
    <row r="219" spans="1:2">
      <c r="A219" s="51"/>
      <c r="B219" s="1"/>
    </row>
    <row r="220" spans="1:2">
      <c r="A220" s="51"/>
      <c r="B220" s="1"/>
    </row>
    <row r="221" spans="1:2">
      <c r="A221" s="51"/>
      <c r="B221" s="1"/>
    </row>
    <row r="222" spans="1:2">
      <c r="A222" s="51"/>
      <c r="B222" s="1"/>
    </row>
    <row r="223" spans="1:2">
      <c r="A223" s="51"/>
      <c r="B223" s="1"/>
    </row>
    <row r="224" spans="1:2">
      <c r="A224" s="51"/>
      <c r="B224" s="1"/>
    </row>
    <row r="225" spans="1:2">
      <c r="A225" s="51"/>
      <c r="B225" s="1"/>
    </row>
    <row r="226" spans="1:2">
      <c r="A226" s="51"/>
      <c r="B226" s="1"/>
    </row>
    <row r="227" spans="1:2">
      <c r="A227" s="51"/>
      <c r="B227" s="1"/>
    </row>
    <row r="228" spans="1:2">
      <c r="A228" s="51"/>
      <c r="B228" s="1"/>
    </row>
    <row r="229" spans="1:2">
      <c r="A229" s="51"/>
      <c r="B229" s="1"/>
    </row>
    <row r="230" spans="1:2">
      <c r="A230" s="51"/>
      <c r="B230" s="1"/>
    </row>
    <row r="231" spans="1:2">
      <c r="A231" s="51"/>
      <c r="B231" s="1"/>
    </row>
    <row r="232" spans="1:2">
      <c r="A232" s="51"/>
      <c r="B232" s="1"/>
    </row>
    <row r="233" spans="1:2">
      <c r="A233" s="51"/>
      <c r="B233" s="1"/>
    </row>
    <row r="234" spans="1:2">
      <c r="A234" s="51"/>
      <c r="B234" s="1"/>
    </row>
    <row r="235" spans="1:2">
      <c r="A235" s="51"/>
      <c r="B235" s="1"/>
    </row>
    <row r="236" spans="1:2">
      <c r="A236" s="51"/>
      <c r="B236" s="1"/>
    </row>
    <row r="237" spans="1:2">
      <c r="A237" s="51"/>
      <c r="B237" s="1"/>
    </row>
    <row r="238" spans="1:2">
      <c r="A238" s="51"/>
      <c r="B238" s="1"/>
    </row>
    <row r="239" spans="1:2">
      <c r="A239" s="51"/>
      <c r="B239" s="1"/>
    </row>
    <row r="240" spans="1:2">
      <c r="A240" s="51"/>
      <c r="B240" s="1"/>
    </row>
    <row r="241" spans="1:2">
      <c r="A241" s="51"/>
      <c r="B241" s="1"/>
    </row>
    <row r="242" spans="1:2">
      <c r="A242" s="51"/>
      <c r="B242" s="1"/>
    </row>
    <row r="243" spans="1:2"/>
    <row r="244" spans="1:2"/>
    <row r="245" spans="1:2"/>
    <row r="246" spans="1:2"/>
    <row r="247" spans="1:2"/>
    <row r="248" spans="1:2"/>
    <row r="249" spans="1:2"/>
    <row r="250" spans="1:2"/>
    <row r="251" spans="1:2"/>
    <row r="252" spans="1:2"/>
    <row r="253" spans="1:2"/>
    <row r="254" spans="1:2"/>
    <row r="255" spans="1:2"/>
    <row r="256" spans="1:2"/>
    <row r="257"/>
    <row r="258"/>
    <row r="259"/>
    <row r="260"/>
    <row r="261"/>
    <row r="262"/>
    <row r="263"/>
    <row r="264"/>
    <row r="265"/>
    <row r="266"/>
    <row r="267"/>
    <row r="268"/>
    <row r="269"/>
    <row r="270"/>
    <row r="271"/>
    <row r="272"/>
    <row r="273"/>
    <row r="274"/>
    <row r="275"/>
    <row r="276"/>
    <row r="277"/>
    <row r="278"/>
    <row r="279"/>
    <row r="280"/>
    <row r="281"/>
    <row r="282"/>
    <row r="283"/>
    <row r="284"/>
    <row r="285"/>
    <row r="286"/>
    <row r="287"/>
    <row r="288"/>
    <row r="289"/>
    <row r="290"/>
    <row r="291"/>
    <row r="292"/>
    <row r="293"/>
    <row r="294"/>
    <row r="295"/>
    <row r="296"/>
    <row r="297"/>
    <row r="298"/>
    <row r="299"/>
    <row r="300"/>
    <row r="301"/>
    <row r="302"/>
    <row r="303"/>
    <row r="304"/>
    <row r="305"/>
    <row r="306"/>
    <row r="307"/>
    <row r="308"/>
    <row r="309"/>
    <row r="310"/>
    <row r="311"/>
    <row r="312"/>
    <row r="313"/>
    <row r="314"/>
    <row r="315"/>
    <row r="316"/>
    <row r="317"/>
    <row r="318"/>
    <row r="319"/>
    <row r="320"/>
    <row r="321"/>
    <row r="322"/>
    <row r="323"/>
    <row r="324"/>
    <row r="325"/>
    <row r="326"/>
    <row r="327"/>
    <row r="328"/>
    <row r="329"/>
    <row r="330"/>
    <row r="331"/>
    <row r="332"/>
    <row r="333"/>
    <row r="334"/>
    <row r="335"/>
    <row r="336"/>
    <row r="337"/>
    <row r="338"/>
    <row r="339"/>
    <row r="340"/>
    <row r="341"/>
    <row r="342"/>
    <row r="343"/>
    <row r="344"/>
    <row r="345"/>
    <row r="346"/>
    <row r="347"/>
    <row r="348"/>
    <row r="349"/>
    <row r="350"/>
    <row r="351"/>
    <row r="352"/>
    <row r="353"/>
    <row r="354"/>
    <row r="355"/>
    <row r="356"/>
    <row r="357"/>
    <row r="358"/>
    <row r="359"/>
    <row r="360"/>
    <row r="361"/>
    <row r="362"/>
    <row r="363"/>
    <row r="364"/>
    <row r="365"/>
    <row r="366"/>
    <row r="367"/>
    <row r="368"/>
    <row r="369"/>
    <row r="370"/>
    <row r="371"/>
    <row r="372"/>
    <row r="373"/>
    <row r="374"/>
    <row r="375"/>
    <row r="376"/>
    <row r="377"/>
    <row r="378"/>
    <row r="379"/>
    <row r="380"/>
    <row r="381"/>
    <row r="382"/>
    <row r="383"/>
    <row r="384"/>
    <row r="385"/>
    <row r="386"/>
    <row r="387"/>
    <row r="388"/>
    <row r="389"/>
    <row r="390"/>
    <row r="391"/>
    <row r="392"/>
    <row r="393"/>
    <row r="394"/>
    <row r="395"/>
    <row r="396"/>
    <row r="397"/>
    <row r="398"/>
    <row r="399"/>
    <row r="400"/>
    <row r="401"/>
    <row r="402"/>
    <row r="403"/>
    <row r="404"/>
    <row r="405"/>
    <row r="406"/>
    <row r="407"/>
    <row r="408"/>
    <row r="409"/>
    <row r="410"/>
    <row r="411"/>
    <row r="412"/>
    <row r="413"/>
    <row r="414"/>
    <row r="415"/>
    <row r="416"/>
    <row r="417"/>
    <row r="418"/>
    <row r="419"/>
    <row r="420"/>
    <row r="421"/>
    <row r="422"/>
    <row r="423"/>
    <row r="424"/>
    <row r="425"/>
    <row r="426"/>
    <row r="427"/>
    <row r="428"/>
    <row r="429"/>
    <row r="430"/>
    <row r="431"/>
    <row r="432"/>
    <row r="433"/>
    <row r="434"/>
    <row r="435"/>
    <row r="436"/>
    <row r="437"/>
    <row r="438"/>
    <row r="439"/>
    <row r="440"/>
    <row r="441"/>
    <row r="442"/>
    <row r="443"/>
    <row r="444"/>
    <row r="445"/>
    <row r="446"/>
    <row r="447"/>
    <row r="448"/>
    <row r="449"/>
    <row r="450"/>
    <row r="451"/>
    <row r="452"/>
    <row r="453"/>
    <row r="454"/>
    <row r="455"/>
    <row r="456"/>
    <row r="457"/>
    <row r="458"/>
    <row r="459"/>
    <row r="460"/>
    <row r="461"/>
    <row r="462"/>
    <row r="463"/>
    <row r="464"/>
    <row r="465"/>
    <row r="466"/>
    <row r="467"/>
    <row r="468"/>
    <row r="469"/>
    <row r="470"/>
    <row r="471"/>
    <row r="472"/>
    <row r="473"/>
    <row r="474"/>
    <row r="475"/>
    <row r="476"/>
    <row r="477"/>
    <row r="478"/>
    <row r="479"/>
    <row r="480"/>
    <row r="481"/>
    <row r="482"/>
    <row r="483"/>
    <row r="484"/>
    <row r="485"/>
    <row r="486"/>
    <row r="487"/>
    <row r="488"/>
    <row r="489"/>
    <row r="490"/>
    <row r="491"/>
    <row r="492"/>
    <row r="493"/>
    <row r="494"/>
    <row r="495"/>
    <row r="496"/>
    <row r="497"/>
    <row r="498"/>
    <row r="499"/>
    <row r="500"/>
    <row r="501"/>
    <row r="502"/>
    <row r="503"/>
    <row r="504"/>
    <row r="505"/>
    <row r="506"/>
    <row r="507"/>
    <row r="508"/>
    <row r="509"/>
    <row r="510"/>
    <row r="511"/>
    <row r="512"/>
    <row r="513"/>
    <row r="514"/>
    <row r="515"/>
    <row r="516"/>
    <row r="517"/>
    <row r="518"/>
    <row r="519"/>
    <row r="520"/>
    <row r="521"/>
    <row r="522"/>
    <row r="523"/>
    <row r="524"/>
    <row r="525"/>
    <row r="526"/>
    <row r="527"/>
    <row r="528"/>
    <row r="529"/>
    <row r="530"/>
    <row r="531"/>
    <row r="532"/>
    <row r="533"/>
    <row r="534"/>
    <row r="535"/>
    <row r="536"/>
    <row r="537"/>
    <row r="538"/>
    <row r="539"/>
    <row r="540"/>
    <row r="541"/>
    <row r="542"/>
    <row r="543"/>
    <row r="544"/>
    <row r="545"/>
    <row r="546"/>
    <row r="547"/>
    <row r="548"/>
    <row r="549"/>
    <row r="550"/>
    <row r="551"/>
    <row r="552"/>
    <row r="553"/>
    <row r="554"/>
    <row r="555"/>
    <row r="556"/>
    <row r="557"/>
    <row r="558"/>
    <row r="559"/>
    <row r="560"/>
    <row r="561"/>
    <row r="562"/>
    <row r="563"/>
    <row r="564"/>
    <row r="565"/>
    <row r="566"/>
    <row r="567"/>
    <row r="568"/>
    <row r="569"/>
    <row r="570"/>
    <row r="571"/>
    <row r="572"/>
    <row r="573"/>
    <row r="574"/>
    <row r="575"/>
    <row r="576"/>
    <row r="577"/>
    <row r="578"/>
    <row r="579"/>
    <row r="580"/>
    <row r="581"/>
    <row r="582"/>
    <row r="583"/>
    <row r="584"/>
    <row r="585"/>
    <row r="586"/>
    <row r="587"/>
    <row r="588"/>
    <row r="589"/>
    <row r="590"/>
    <row r="591"/>
    <row r="592"/>
    <row r="593"/>
    <row r="594"/>
    <row r="595"/>
    <row r="596"/>
    <row r="597"/>
    <row r="598"/>
    <row r="599"/>
    <row r="600"/>
    <row r="601"/>
    <row r="602"/>
    <row r="603"/>
    <row r="604"/>
    <row r="605"/>
    <row r="606"/>
    <row r="607"/>
    <row r="608"/>
    <row r="609"/>
    <row r="610"/>
    <row r="611"/>
    <row r="612"/>
    <row r="613"/>
    <row r="614"/>
    <row r="615"/>
    <row r="616"/>
    <row r="617"/>
    <row r="618"/>
    <row r="619"/>
    <row r="620"/>
    <row r="621"/>
    <row r="622"/>
    <row r="623"/>
    <row r="624"/>
    <row r="625"/>
    <row r="626"/>
    <row r="627"/>
    <row r="628"/>
    <row r="629"/>
    <row r="630"/>
    <row r="631"/>
    <row r="632"/>
    <row r="633"/>
    <row r="634"/>
    <row r="635"/>
    <row r="636"/>
    <row r="637"/>
    <row r="638"/>
    <row r="639"/>
    <row r="640"/>
    <row r="641"/>
    <row r="642"/>
    <row r="643"/>
    <row r="644"/>
    <row r="645"/>
    <row r="646"/>
    <row r="647"/>
    <row r="648"/>
    <row r="649"/>
    <row r="650"/>
    <row r="651"/>
    <row r="652"/>
    <row r="653"/>
    <row r="654"/>
    <row r="655"/>
    <row r="656"/>
    <row r="657"/>
    <row r="658"/>
    <row r="659"/>
    <row r="660"/>
    <row r="661"/>
    <row r="662"/>
    <row r="663"/>
    <row r="664"/>
    <row r="665"/>
    <row r="666"/>
    <row r="667"/>
    <row r="668"/>
    <row r="669"/>
    <row r="670"/>
    <row r="671"/>
    <row r="672"/>
    <row r="673"/>
    <row r="674"/>
    <row r="675"/>
    <row r="676"/>
    <row r="677"/>
    <row r="678"/>
    <row r="679"/>
    <row r="680"/>
    <row r="681"/>
    <row r="682"/>
    <row r="683"/>
    <row r="684"/>
    <row r="685"/>
    <row r="686"/>
    <row r="687"/>
    <row r="688"/>
    <row r="689"/>
    <row r="690"/>
    <row r="691"/>
    <row r="692"/>
    <row r="693"/>
    <row r="694"/>
    <row r="695"/>
    <row r="696"/>
    <row r="697"/>
    <row r="698"/>
    <row r="699"/>
    <row r="700"/>
    <row r="701"/>
    <row r="702"/>
    <row r="703"/>
    <row r="704"/>
    <row r="705"/>
    <row r="706"/>
    <row r="707"/>
    <row r="708"/>
    <row r="709"/>
    <row r="710"/>
    <row r="711"/>
    <row r="712"/>
    <row r="713"/>
    <row r="714"/>
    <row r="715"/>
    <row r="716"/>
    <row r="717"/>
    <row r="718"/>
    <row r="719"/>
    <row r="720"/>
    <row r="721"/>
    <row r="722"/>
    <row r="723"/>
    <row r="724"/>
    <row r="725"/>
    <row r="726"/>
    <row r="727"/>
    <row r="728"/>
    <row r="729"/>
    <row r="730"/>
    <row r="731"/>
    <row r="732"/>
    <row r="733"/>
    <row r="734"/>
    <row r="735"/>
    <row r="736"/>
    <row r="737"/>
    <row r="738"/>
    <row r="739"/>
    <row r="740"/>
    <row r="741"/>
    <row r="742"/>
    <row r="743"/>
    <row r="744"/>
    <row r="745"/>
    <row r="746"/>
    <row r="747"/>
    <row r="748"/>
    <row r="749"/>
    <row r="750"/>
    <row r="751"/>
    <row r="752"/>
    <row r="753"/>
    <row r="754"/>
    <row r="755"/>
    <row r="756"/>
    <row r="757"/>
    <row r="758"/>
    <row r="759"/>
    <row r="760"/>
    <row r="761"/>
    <row r="762"/>
    <row r="763"/>
    <row r="764"/>
    <row r="765"/>
    <row r="766"/>
    <row r="767"/>
    <row r="768"/>
    <row r="769"/>
    <row r="770"/>
    <row r="771"/>
    <row r="772"/>
    <row r="773"/>
    <row r="774"/>
    <row r="775"/>
    <row r="776"/>
    <row r="777"/>
    <row r="778"/>
    <row r="779"/>
    <row r="780"/>
    <row r="781"/>
    <row r="782"/>
    <row r="783"/>
    <row r="784"/>
    <row r="785"/>
    <row r="786"/>
    <row r="787"/>
    <row r="788"/>
    <row r="789"/>
    <row r="790"/>
    <row r="791"/>
    <row r="792"/>
    <row r="793"/>
    <row r="794"/>
    <row r="795"/>
    <row r="796"/>
    <row r="797"/>
    <row r="798"/>
    <row r="799"/>
    <row r="800"/>
    <row r="801"/>
    <row r="802"/>
    <row r="803"/>
    <row r="804"/>
    <row r="805"/>
    <row r="806"/>
    <row r="807"/>
    <row r="808"/>
    <row r="809"/>
    <row r="810"/>
    <row r="811"/>
    <row r="812"/>
    <row r="813"/>
    <row r="814"/>
    <row r="815"/>
    <row r="816"/>
    <row r="817"/>
    <row r="818"/>
    <row r="819"/>
    <row r="820"/>
    <row r="821"/>
    <row r="822"/>
    <row r="823"/>
    <row r="824"/>
    <row r="825"/>
    <row r="826"/>
    <row r="827"/>
    <row r="828"/>
    <row r="829"/>
    <row r="830"/>
    <row r="831"/>
    <row r="832"/>
    <row r="833"/>
    <row r="834"/>
    <row r="835"/>
    <row r="836"/>
    <row r="837"/>
    <row r="838"/>
    <row r="839"/>
    <row r="840"/>
    <row r="841"/>
    <row r="842"/>
    <row r="843"/>
    <row r="844"/>
    <row r="845"/>
    <row r="846"/>
    <row r="847"/>
    <row r="848"/>
    <row r="849"/>
    <row r="850"/>
    <row r="851"/>
    <row r="852"/>
    <row r="853"/>
    <row r="854"/>
    <row r="855"/>
    <row r="856"/>
    <row r="857"/>
    <row r="858"/>
    <row r="859"/>
    <row r="860"/>
    <row r="861"/>
    <row r="862"/>
    <row r="863"/>
    <row r="864"/>
    <row r="865"/>
    <row r="866"/>
    <row r="867"/>
    <row r="868"/>
    <row r="869"/>
    <row r="870"/>
    <row r="871"/>
    <row r="872"/>
    <row r="873"/>
    <row r="874"/>
    <row r="875"/>
    <row r="876"/>
    <row r="877"/>
    <row r="878"/>
    <row r="879"/>
    <row r="880"/>
    <row r="881"/>
    <row r="882"/>
    <row r="883"/>
    <row r="884"/>
    <row r="885"/>
    <row r="886"/>
    <row r="887"/>
    <row r="888"/>
    <row r="889"/>
    <row r="890"/>
    <row r="891"/>
    <row r="892"/>
    <row r="893"/>
    <row r="894"/>
    <row r="895"/>
    <row r="896"/>
    <row r="897"/>
    <row r="898"/>
    <row r="899"/>
    <row r="900"/>
    <row r="901"/>
    <row r="902"/>
    <row r="903"/>
    <row r="904"/>
    <row r="905"/>
    <row r="906"/>
    <row r="907"/>
    <row r="908"/>
    <row r="909"/>
    <row r="910"/>
    <row r="911"/>
    <row r="912"/>
    <row r="913"/>
    <row r="914"/>
    <row r="915"/>
    <row r="916"/>
    <row r="917"/>
    <row r="918"/>
    <row r="919"/>
    <row r="920"/>
    <row r="921"/>
    <row r="922"/>
    <row r="923"/>
    <row r="924"/>
    <row r="925"/>
    <row r="926"/>
    <row r="927"/>
    <row r="928"/>
    <row r="929"/>
    <row r="930"/>
    <row r="931"/>
    <row r="932"/>
    <row r="933"/>
    <row r="934"/>
    <row r="935"/>
    <row r="936"/>
    <row r="937"/>
    <row r="938"/>
    <row r="939"/>
    <row r="940"/>
    <row r="941"/>
    <row r="942"/>
    <row r="943"/>
    <row r="944"/>
    <row r="945"/>
    <row r="946"/>
    <row r="947"/>
    <row r="948"/>
    <row r="949"/>
    <row r="950"/>
    <row r="951"/>
    <row r="952"/>
    <row r="953"/>
    <row r="954"/>
    <row r="955"/>
    <row r="956"/>
    <row r="957"/>
    <row r="958"/>
    <row r="959"/>
    <row r="960"/>
    <row r="961"/>
    <row r="962"/>
    <row r="963"/>
    <row r="964"/>
    <row r="965"/>
    <row r="966"/>
    <row r="967"/>
    <row r="968"/>
    <row r="969"/>
    <row r="970"/>
    <row r="971"/>
    <row r="972"/>
    <row r="973"/>
    <row r="974"/>
    <row r="975"/>
    <row r="976"/>
    <row r="977"/>
    <row r="978"/>
    <row r="979"/>
    <row r="980"/>
    <row r="981"/>
    <row r="982"/>
  </sheetData>
  <sheetProtection algorithmName="SHA-512" hashValue="6JfvcqOYzCaLbEkRqpsVTXwQKRGssWVPuwsh01BfIgXTiQXnaUTcp8FPkzipaCfHVSMhdnju5wYtA+UYO9bqSQ==" saltValue="Gx2XbshxYrYADUcB3UPMZQ==" spinCount="100000" sheet="1" objects="1" scenarios="1"/>
  <mergeCells count="14">
    <mergeCell ref="A1:I1"/>
    <mergeCell ref="A2:I2"/>
    <mergeCell ref="A3:D3"/>
    <mergeCell ref="G3:H3"/>
    <mergeCell ref="A24:A28"/>
    <mergeCell ref="I24:I28"/>
    <mergeCell ref="A31:A41"/>
    <mergeCell ref="I31:I41"/>
    <mergeCell ref="I6:I10"/>
    <mergeCell ref="B11:C11"/>
    <mergeCell ref="A13:A20"/>
    <mergeCell ref="I13:I20"/>
    <mergeCell ref="A21:C21"/>
    <mergeCell ref="A6:A10"/>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Props1.xml><?xml version="1.0" encoding="utf-8"?>
<ds:datastoreItem xmlns:ds="http://schemas.openxmlformats.org/officeDocument/2006/customXml" ds:itemID="{96B98DDE-84EC-4908-B972-B6722A25C3E0}"/>
</file>

<file path=customXml/itemProps2.xml><?xml version="1.0" encoding="utf-8"?>
<ds:datastoreItem xmlns:ds="http://schemas.openxmlformats.org/officeDocument/2006/customXml" ds:itemID="{235439E2-6F60-475B-A584-4E1854D3590A}"/>
</file>

<file path=customXml/itemProps3.xml><?xml version="1.0" encoding="utf-8"?>
<ds:datastoreItem xmlns:ds="http://schemas.openxmlformats.org/officeDocument/2006/customXml" ds:itemID="{0324A52B-3B83-4A77-9534-AA067C5E4BF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
  <dcterms:created xsi:type="dcterms:W3CDTF">2022-02-11T19:26:33Z</dcterms:created>
  <dcterms:modified xsi:type="dcterms:W3CDTF">2024-06-27T15:00:49Z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